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960" activeTab="0"/>
  </bookViews>
  <sheets>
    <sheet name="Pasport  MK " sheetId="1" r:id="rId1"/>
  </sheets>
  <definedNames>
    <definedName name="_xlnm.Print_Titles" localSheetId="0">'Pasport  MK '!$1:$4</definedName>
  </definedNames>
  <calcPr fullCalcOnLoad="1"/>
</workbook>
</file>

<file path=xl/sharedStrings.xml><?xml version="1.0" encoding="utf-8"?>
<sst xmlns="http://schemas.openxmlformats.org/spreadsheetml/2006/main" count="578" uniqueCount="212">
  <si>
    <t xml:space="preserve">dlažba </t>
  </si>
  <si>
    <t>AB</t>
  </si>
  <si>
    <t>nespev</t>
  </si>
  <si>
    <t>m</t>
  </si>
  <si>
    <t>Plocha vozovky</t>
  </si>
  <si>
    <t>penetr.</t>
  </si>
  <si>
    <t xml:space="preserve"> potok</t>
  </si>
  <si>
    <t xml:space="preserve"> križovatky</t>
  </si>
  <si>
    <t xml:space="preserve"> priepusty</t>
  </si>
  <si>
    <t xml:space="preserve"> mosty</t>
  </si>
  <si>
    <t xml:space="preserve"> parkoviská</t>
  </si>
  <si>
    <t xml:space="preserve"> výhybne</t>
  </si>
  <si>
    <t xml:space="preserve"> točňe</t>
  </si>
  <si>
    <t>dopr.značky</t>
  </si>
  <si>
    <t>vozovky</t>
  </si>
  <si>
    <t>chodník</t>
  </si>
  <si>
    <t>priecestie</t>
  </si>
  <si>
    <t>SÚĆET</t>
  </si>
  <si>
    <t>Dĺžka celkom</t>
  </si>
  <si>
    <t>Priemer          šírka</t>
  </si>
  <si>
    <t>panel</t>
  </si>
  <si>
    <t>Trieda</t>
  </si>
  <si>
    <t>§ 7 vyhl</t>
  </si>
  <si>
    <t>30/84 Zb.</t>
  </si>
  <si>
    <t>Funkčná trieda</t>
  </si>
  <si>
    <t xml:space="preserve">Číslo MK   </t>
  </si>
  <si>
    <r>
      <t>m</t>
    </r>
    <r>
      <rPr>
        <vertAlign val="superscript"/>
        <sz val="8"/>
        <rFont val="Arial"/>
        <family val="2"/>
      </rPr>
      <t>2</t>
    </r>
  </si>
  <si>
    <t>STRED - mestská časť</t>
  </si>
  <si>
    <t>dažď. kanal</t>
  </si>
  <si>
    <t>rigol, priekopa</t>
  </si>
  <si>
    <t>Názov ulice</t>
  </si>
  <si>
    <t>R.Jašíka</t>
  </si>
  <si>
    <t>Ľ. Štúra</t>
  </si>
  <si>
    <t>Krátka</t>
  </si>
  <si>
    <t>Záhradná</t>
  </si>
  <si>
    <t>Urbárska</t>
  </si>
  <si>
    <t>Mlynská</t>
  </si>
  <si>
    <t>Mládeže</t>
  </si>
  <si>
    <t>Mierová</t>
  </si>
  <si>
    <t>Beskydská</t>
  </si>
  <si>
    <t>Obchodná</t>
  </si>
  <si>
    <t>Uhorčíková</t>
  </si>
  <si>
    <t>Drevárska</t>
  </si>
  <si>
    <t>S MK 01</t>
  </si>
  <si>
    <t>S MK 02</t>
  </si>
  <si>
    <t>S MK 03</t>
  </si>
  <si>
    <t>S MK 04</t>
  </si>
  <si>
    <t>S MK 05</t>
  </si>
  <si>
    <t>S MK 06</t>
  </si>
  <si>
    <t>S MK 07</t>
  </si>
  <si>
    <t>S MK 08</t>
  </si>
  <si>
    <t>S MK 09</t>
  </si>
  <si>
    <t>S MK 10</t>
  </si>
  <si>
    <t>S MK 11</t>
  </si>
  <si>
    <t>S MK 12</t>
  </si>
  <si>
    <t>S MK 13</t>
  </si>
  <si>
    <t>S MK 14</t>
  </si>
  <si>
    <t>S MK 15</t>
  </si>
  <si>
    <t>S MK 16</t>
  </si>
  <si>
    <t>S MK 17</t>
  </si>
  <si>
    <t>S MK 18</t>
  </si>
  <si>
    <t>S MK 19</t>
  </si>
  <si>
    <t>S MK 20</t>
  </si>
  <si>
    <t>S MK 21</t>
  </si>
  <si>
    <t>S MK 22</t>
  </si>
  <si>
    <t>S MK 23</t>
  </si>
  <si>
    <t>S MK 24</t>
  </si>
  <si>
    <t>S MK 25</t>
  </si>
  <si>
    <t>S MK 26</t>
  </si>
  <si>
    <t>S MK 27</t>
  </si>
  <si>
    <t>S MK 28</t>
  </si>
  <si>
    <t>S MK 29</t>
  </si>
  <si>
    <t>S MK 30</t>
  </si>
  <si>
    <t>S MK 31</t>
  </si>
  <si>
    <t>H MK 32</t>
  </si>
  <si>
    <t>H MK 33</t>
  </si>
  <si>
    <t>H MK 34</t>
  </si>
  <si>
    <t>H MK 35</t>
  </si>
  <si>
    <t>H MK 36</t>
  </si>
  <si>
    <t>H MK 37</t>
  </si>
  <si>
    <t>H MK 38</t>
  </si>
  <si>
    <t>H MK 39</t>
  </si>
  <si>
    <t>H MK 40</t>
  </si>
  <si>
    <t>H MK 41</t>
  </si>
  <si>
    <t>H MK 42</t>
  </si>
  <si>
    <t>H MK 43</t>
  </si>
  <si>
    <t>H MK 44</t>
  </si>
  <si>
    <t>H MK 45</t>
  </si>
  <si>
    <t>H MK 46</t>
  </si>
  <si>
    <t>H MK 47</t>
  </si>
  <si>
    <t>H MK 48</t>
  </si>
  <si>
    <t>H MK 49</t>
  </si>
  <si>
    <t>P MK 50</t>
  </si>
  <si>
    <t>P MK 51</t>
  </si>
  <si>
    <t>P MK 52</t>
  </si>
  <si>
    <t>P MK 53</t>
  </si>
  <si>
    <t>P MK 54</t>
  </si>
  <si>
    <t>P MK 55</t>
  </si>
  <si>
    <t>P MK 56</t>
  </si>
  <si>
    <t>P MK 57</t>
  </si>
  <si>
    <t>P MK 58</t>
  </si>
  <si>
    <t>P MK 59</t>
  </si>
  <si>
    <t>P MK 60</t>
  </si>
  <si>
    <t>P MK 61</t>
  </si>
  <si>
    <t>P MK 62</t>
  </si>
  <si>
    <t>P MK 63</t>
  </si>
  <si>
    <t>P MK 64</t>
  </si>
  <si>
    <t>P MK 65</t>
  </si>
  <si>
    <t>P MK 66</t>
  </si>
  <si>
    <t>P MK 67</t>
  </si>
  <si>
    <t>P MK 68</t>
  </si>
  <si>
    <t>P MK 69</t>
  </si>
  <si>
    <t>P MK 70</t>
  </si>
  <si>
    <t>P MK 71</t>
  </si>
  <si>
    <t>P MK 72</t>
  </si>
  <si>
    <t>P MK 73</t>
  </si>
  <si>
    <t>P MK 74</t>
  </si>
  <si>
    <t>P MK 75</t>
  </si>
  <si>
    <t>P MK 76</t>
  </si>
  <si>
    <t>P MK 77</t>
  </si>
  <si>
    <t>x</t>
  </si>
  <si>
    <t>k BD 405-410</t>
  </si>
  <si>
    <t>zdr.stredisko</t>
  </si>
  <si>
    <t>Pod brehom</t>
  </si>
  <si>
    <t>Školská</t>
  </si>
  <si>
    <t>Okružná</t>
  </si>
  <si>
    <t>Horná</t>
  </si>
  <si>
    <t>Javorová</t>
  </si>
  <si>
    <t>Pod bukovinou</t>
  </si>
  <si>
    <t>Pod vŕškom</t>
  </si>
  <si>
    <t>garáže</t>
  </si>
  <si>
    <t>prístup</t>
  </si>
  <si>
    <t>Dlhovanská</t>
  </si>
  <si>
    <t>S MK 19-1</t>
  </si>
  <si>
    <t>U Uhrov</t>
  </si>
  <si>
    <t>Severná</t>
  </si>
  <si>
    <t>Hrnčiarská</t>
  </si>
  <si>
    <t>Revírna</t>
  </si>
  <si>
    <t>Fojtová</t>
  </si>
  <si>
    <t>Z MK 78</t>
  </si>
  <si>
    <t>Z MK 79</t>
  </si>
  <si>
    <t>Z MK 80</t>
  </si>
  <si>
    <t>Z MK 81</t>
  </si>
  <si>
    <t>Z MK 82</t>
  </si>
  <si>
    <t>Z MK 83</t>
  </si>
  <si>
    <t>Z MK 84</t>
  </si>
  <si>
    <t>V MK 85</t>
  </si>
  <si>
    <t>V MK 86</t>
  </si>
  <si>
    <t>V MK 87</t>
  </si>
  <si>
    <t>V MK 88</t>
  </si>
  <si>
    <t>V MK 89</t>
  </si>
  <si>
    <t>V MK 90</t>
  </si>
  <si>
    <t>V MK 91</t>
  </si>
  <si>
    <t>V MK 92</t>
  </si>
  <si>
    <t>V MK 93</t>
  </si>
  <si>
    <t>V MK 94</t>
  </si>
  <si>
    <t>V MK 95</t>
  </si>
  <si>
    <t>V MK 96</t>
  </si>
  <si>
    <t>V MK 97</t>
  </si>
  <si>
    <t>V MK 98</t>
  </si>
  <si>
    <t>V MK 99</t>
  </si>
  <si>
    <t>V MK 100</t>
  </si>
  <si>
    <t>V MK 101</t>
  </si>
  <si>
    <t>V MK 102</t>
  </si>
  <si>
    <t>V MK 103</t>
  </si>
  <si>
    <t>V MK 104</t>
  </si>
  <si>
    <t>V MK 105</t>
  </si>
  <si>
    <t>V MK 106</t>
  </si>
  <si>
    <t>V MK 107</t>
  </si>
  <si>
    <t>V MK 108</t>
  </si>
  <si>
    <t>V MK 109</t>
  </si>
  <si>
    <t>V MK 110</t>
  </si>
  <si>
    <t>V MK 111</t>
  </si>
  <si>
    <t>V MK 112</t>
  </si>
  <si>
    <t>V MK 87-1</t>
  </si>
  <si>
    <t>T MK 113</t>
  </si>
  <si>
    <t>T MK 114</t>
  </si>
  <si>
    <t>T MK 115</t>
  </si>
  <si>
    <t>T MK 116</t>
  </si>
  <si>
    <t>T MK 117</t>
  </si>
  <si>
    <t>T MK 118</t>
  </si>
  <si>
    <t>T MK 119</t>
  </si>
  <si>
    <t>T MK 120</t>
  </si>
  <si>
    <t>2x</t>
  </si>
  <si>
    <t>múr</t>
  </si>
  <si>
    <t>Pod kopanicou</t>
  </si>
  <si>
    <t>Na kempe</t>
  </si>
  <si>
    <t>Hlinenská</t>
  </si>
  <si>
    <t>Bednárska</t>
  </si>
  <si>
    <t>Pod kaplnkou</t>
  </si>
  <si>
    <t>Cintorínska</t>
  </si>
  <si>
    <t>Strmá II</t>
  </si>
  <si>
    <t>Strmá I</t>
  </si>
  <si>
    <t>Slovanská</t>
  </si>
  <si>
    <t>Bernoláková</t>
  </si>
  <si>
    <t>Športovcov</t>
  </si>
  <si>
    <t>Lúčna</t>
  </si>
  <si>
    <t>Stará cesta</t>
  </si>
  <si>
    <t xml:space="preserve"> </t>
  </si>
  <si>
    <t>HLINENÉ - mestská časť</t>
  </si>
  <si>
    <t>PREDMIER - mestská časť</t>
  </si>
  <si>
    <t>ZÁVODIE - mestská časť</t>
  </si>
  <si>
    <t>VYŠNÝ KONIEC - mestská časť</t>
  </si>
  <si>
    <t>TURKOV - mestská časť</t>
  </si>
  <si>
    <t>Nádražná +  Štefániková</t>
  </si>
  <si>
    <t>ku vleku</t>
  </si>
  <si>
    <t>C3</t>
  </si>
  <si>
    <t>C2</t>
  </si>
  <si>
    <t>III.</t>
  </si>
  <si>
    <t>II.</t>
  </si>
  <si>
    <t>PASPORT  MIESTNYCH  KOMUNIKÁCIÍ  -  MESTO TURZOVKA  -  OKRES  ČADCA  -  11 / 2012</t>
  </si>
  <si>
    <t>Dĺžka MK podľa druhu vozovky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</si>
</sst>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</numFmts>
  <fonts count="49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textRotation="90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165" fontId="14" fillId="34" borderId="27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justify"/>
    </xf>
    <xf numFmtId="0" fontId="7" fillId="0" borderId="23" xfId="0" applyFont="1" applyBorder="1" applyAlignment="1">
      <alignment horizontal="center" vertical="justify"/>
    </xf>
    <xf numFmtId="16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15" borderId="21" xfId="0" applyFont="1" applyFill="1" applyBorder="1" applyAlignment="1">
      <alignment horizontal="center" vertical="justify"/>
    </xf>
    <xf numFmtId="0" fontId="7" fillId="33" borderId="21" xfId="0" applyFont="1" applyFill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7" fillId="0" borderId="21" xfId="0" applyFont="1" applyFill="1" applyBorder="1" applyAlignment="1">
      <alignment horizontal="center" vertical="justify"/>
    </xf>
    <xf numFmtId="0" fontId="7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/>
    </xf>
    <xf numFmtId="165" fontId="9" fillId="0" borderId="28" xfId="0" applyNumberFormat="1" applyFont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/>
    </xf>
    <xf numFmtId="165" fontId="9" fillId="0" borderId="29" xfId="0" applyNumberFormat="1" applyFont="1" applyBorder="1" applyAlignment="1">
      <alignment horizontal="center"/>
    </xf>
    <xf numFmtId="165" fontId="9" fillId="0" borderId="22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 vertical="center"/>
    </xf>
    <xf numFmtId="3" fontId="11" fillId="34" borderId="30" xfId="0" applyNumberFormat="1" applyFont="1" applyFill="1" applyBorder="1" applyAlignment="1">
      <alignment horizontal="center"/>
    </xf>
    <xf numFmtId="3" fontId="7" fillId="0" borderId="21" xfId="0" applyNumberFormat="1" applyFont="1" applyBorder="1" applyAlignment="1">
      <alignment horizontal="center" vertical="justify"/>
    </xf>
    <xf numFmtId="3" fontId="7" fillId="0" borderId="21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justify"/>
    </xf>
    <xf numFmtId="0" fontId="9" fillId="3" borderId="21" xfId="0" applyFont="1" applyFill="1" applyBorder="1" applyAlignment="1">
      <alignment horizontal="center"/>
    </xf>
    <xf numFmtId="165" fontId="9" fillId="3" borderId="28" xfId="0" applyNumberFormat="1" applyFont="1" applyFill="1" applyBorder="1" applyAlignment="1">
      <alignment horizontal="center"/>
    </xf>
    <xf numFmtId="3" fontId="7" fillId="3" borderId="21" xfId="0" applyNumberFormat="1" applyFont="1" applyFill="1" applyBorder="1" applyAlignment="1">
      <alignment horizontal="center" vertical="justify"/>
    </xf>
    <xf numFmtId="0" fontId="9" fillId="3" borderId="20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164" fontId="8" fillId="3" borderId="23" xfId="0" applyNumberFormat="1" applyFont="1" applyFill="1" applyBorder="1" applyAlignment="1">
      <alignment horizontal="center"/>
    </xf>
    <xf numFmtId="164" fontId="8" fillId="3" borderId="31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textRotation="90"/>
    </xf>
    <xf numFmtId="0" fontId="6" fillId="3" borderId="25" xfId="0" applyFont="1" applyFill="1" applyBorder="1" applyAlignment="1">
      <alignment horizontal="center" textRotation="90"/>
    </xf>
    <xf numFmtId="0" fontId="6" fillId="3" borderId="31" xfId="0" applyFont="1" applyFill="1" applyBorder="1" applyAlignment="1">
      <alignment horizontal="center" textRotation="90"/>
    </xf>
    <xf numFmtId="0" fontId="9" fillId="3" borderId="23" xfId="0" applyFont="1" applyFill="1" applyBorder="1" applyAlignment="1">
      <alignment horizontal="center"/>
    </xf>
    <xf numFmtId="165" fontId="9" fillId="3" borderId="29" xfId="0" applyNumberFormat="1" applyFont="1" applyFill="1" applyBorder="1" applyAlignment="1">
      <alignment horizontal="center"/>
    </xf>
    <xf numFmtId="3" fontId="7" fillId="3" borderId="23" xfId="0" applyNumberFormat="1" applyFont="1" applyFill="1" applyBorder="1" applyAlignment="1">
      <alignment horizontal="center" vertical="justify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3" fontId="11" fillId="34" borderId="12" xfId="0" applyNumberFormat="1" applyFont="1" applyFill="1" applyBorder="1" applyAlignment="1">
      <alignment horizontal="center"/>
    </xf>
    <xf numFmtId="0" fontId="11" fillId="15" borderId="22" xfId="0" applyFont="1" applyFill="1" applyBorder="1" applyAlignment="1">
      <alignment horizontal="center"/>
    </xf>
    <xf numFmtId="0" fontId="11" fillId="15" borderId="28" xfId="0" applyFont="1" applyFill="1" applyBorder="1" applyAlignment="1">
      <alignment horizontal="center"/>
    </xf>
    <xf numFmtId="0" fontId="11" fillId="15" borderId="20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textRotation="90"/>
    </xf>
    <xf numFmtId="0" fontId="6" fillId="0" borderId="36" xfId="0" applyFont="1" applyBorder="1" applyAlignment="1">
      <alignment horizontal="center" textRotation="90"/>
    </xf>
    <xf numFmtId="0" fontId="6" fillId="0" borderId="37" xfId="0" applyFont="1" applyBorder="1" applyAlignment="1">
      <alignment horizontal="center" textRotation="90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18" xfId="0" applyFont="1" applyBorder="1" applyAlignment="1">
      <alignment horizontal="center" textRotation="90"/>
    </xf>
    <xf numFmtId="164" fontId="8" fillId="0" borderId="40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/>
    </xf>
    <xf numFmtId="0" fontId="13" fillId="34" borderId="30" xfId="0" applyFont="1" applyFill="1" applyBorder="1" applyAlignment="1">
      <alignment horizontal="center"/>
    </xf>
    <xf numFmtId="0" fontId="6" fillId="0" borderId="41" xfId="0" applyFont="1" applyBorder="1" applyAlignment="1">
      <alignment horizontal="center" textRotation="90"/>
    </xf>
    <xf numFmtId="0" fontId="6" fillId="0" borderId="42" xfId="0" applyFont="1" applyBorder="1" applyAlignment="1">
      <alignment horizontal="center" textRotation="90"/>
    </xf>
    <xf numFmtId="0" fontId="6" fillId="0" borderId="43" xfId="0" applyFont="1" applyBorder="1" applyAlignment="1">
      <alignment horizontal="center" textRotation="90"/>
    </xf>
    <xf numFmtId="0" fontId="13" fillId="0" borderId="20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9"/>
  <sheetViews>
    <sheetView tabSelected="1" zoomScalePageLayoutView="0" workbookViewId="0" topLeftCell="A1">
      <pane ySplit="4" topLeftCell="A105" activePane="bottomLeft" state="frozen"/>
      <selection pane="topLeft" activeCell="A1" sqref="A1"/>
      <selection pane="bottomLeft" activeCell="G135" sqref="G135"/>
    </sheetView>
  </sheetViews>
  <sheetFormatPr defaultColWidth="2.75390625" defaultRowHeight="12.75"/>
  <cols>
    <col min="1" max="1" width="9.875" style="15" customWidth="1"/>
    <col min="2" max="2" width="5.00390625" style="15" customWidth="1"/>
    <col min="3" max="3" width="5.75390625" style="15" customWidth="1"/>
    <col min="4" max="4" width="11.25390625" style="15" customWidth="1"/>
    <col min="5" max="5" width="4.75390625" style="41" customWidth="1"/>
    <col min="6" max="6" width="5.375" style="41" customWidth="1"/>
    <col min="7" max="7" width="6.75390625" style="41" customWidth="1"/>
    <col min="8" max="8" width="5.375" style="41" customWidth="1"/>
    <col min="9" max="9" width="5.625" style="41" customWidth="1"/>
    <col min="10" max="10" width="7.25390625" style="47" customWidth="1"/>
    <col min="11" max="11" width="6.75390625" style="43" customWidth="1"/>
    <col min="12" max="12" width="8.375" style="49" customWidth="1"/>
    <col min="13" max="13" width="5.125" style="15" customWidth="1"/>
    <col min="14" max="14" width="4.25390625" style="15" customWidth="1"/>
    <col min="15" max="25" width="4.00390625" style="15" customWidth="1"/>
    <col min="26" max="16384" width="2.75390625" style="15" customWidth="1"/>
  </cols>
  <sheetData>
    <row r="1" spans="1:25" s="4" customFormat="1" ht="24.75" customHeight="1" thickBot="1">
      <c r="A1" s="1" t="s">
        <v>210</v>
      </c>
      <c r="B1" s="1"/>
      <c r="C1" s="1"/>
      <c r="D1" s="1"/>
      <c r="E1" s="2"/>
      <c r="F1" s="2"/>
      <c r="G1" s="2"/>
      <c r="H1" s="2"/>
      <c r="I1" s="2"/>
      <c r="J1" s="44"/>
      <c r="K1" s="3"/>
      <c r="L1" s="48"/>
      <c r="R1" s="1"/>
      <c r="S1" s="1"/>
      <c r="T1" s="1"/>
      <c r="U1" s="1"/>
      <c r="V1" s="1"/>
      <c r="W1" s="1"/>
      <c r="X1" s="1"/>
      <c r="Y1" s="1"/>
    </row>
    <row r="2" spans="1:29" s="9" customFormat="1" ht="40.5" customHeight="1" thickBot="1">
      <c r="A2" s="108" t="s">
        <v>25</v>
      </c>
      <c r="B2" s="6" t="s">
        <v>24</v>
      </c>
      <c r="C2" s="7" t="s">
        <v>21</v>
      </c>
      <c r="D2" s="5" t="s">
        <v>30</v>
      </c>
      <c r="E2" s="101" t="s">
        <v>211</v>
      </c>
      <c r="F2" s="101"/>
      <c r="G2" s="101"/>
      <c r="H2" s="101"/>
      <c r="I2" s="102"/>
      <c r="J2" s="6" t="s">
        <v>18</v>
      </c>
      <c r="K2" s="6" t="s">
        <v>19</v>
      </c>
      <c r="L2" s="96" t="s">
        <v>4</v>
      </c>
      <c r="M2" s="98" t="s">
        <v>13</v>
      </c>
      <c r="N2" s="103" t="s">
        <v>7</v>
      </c>
      <c r="O2" s="103" t="s">
        <v>15</v>
      </c>
      <c r="P2" s="103" t="s">
        <v>28</v>
      </c>
      <c r="Q2" s="103" t="s">
        <v>29</v>
      </c>
      <c r="R2" s="103" t="s">
        <v>8</v>
      </c>
      <c r="S2" s="103" t="s">
        <v>9</v>
      </c>
      <c r="T2" s="103" t="s">
        <v>11</v>
      </c>
      <c r="U2" s="103" t="s">
        <v>12</v>
      </c>
      <c r="V2" s="103" t="s">
        <v>10</v>
      </c>
      <c r="W2" s="103" t="s">
        <v>184</v>
      </c>
      <c r="X2" s="103" t="s">
        <v>16</v>
      </c>
      <c r="Y2" s="113" t="s">
        <v>6</v>
      </c>
      <c r="Z2" s="8"/>
      <c r="AA2" s="8"/>
      <c r="AB2" s="8"/>
      <c r="AC2" s="8"/>
    </row>
    <row r="3" spans="1:29" ht="12" customHeight="1" thickBot="1">
      <c r="A3" s="109"/>
      <c r="B3" s="11"/>
      <c r="C3" s="10" t="s">
        <v>22</v>
      </c>
      <c r="D3" s="10"/>
      <c r="E3" s="12" t="s">
        <v>0</v>
      </c>
      <c r="F3" s="12" t="s">
        <v>20</v>
      </c>
      <c r="G3" s="12" t="s">
        <v>1</v>
      </c>
      <c r="H3" s="12" t="s">
        <v>5</v>
      </c>
      <c r="I3" s="12" t="s">
        <v>2</v>
      </c>
      <c r="J3" s="106" t="s">
        <v>3</v>
      </c>
      <c r="K3" s="13" t="s">
        <v>14</v>
      </c>
      <c r="L3" s="97"/>
      <c r="M3" s="99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14"/>
      <c r="Z3" s="14"/>
      <c r="AA3" s="14"/>
      <c r="AB3" s="14"/>
      <c r="AC3" s="14"/>
    </row>
    <row r="4" spans="1:29" ht="12" customHeight="1" thickBot="1">
      <c r="A4" s="110"/>
      <c r="B4" s="17"/>
      <c r="C4" s="16" t="s">
        <v>23</v>
      </c>
      <c r="D4" s="16"/>
      <c r="E4" s="18" t="s">
        <v>3</v>
      </c>
      <c r="F4" s="18" t="s">
        <v>3</v>
      </c>
      <c r="G4" s="18" t="s">
        <v>3</v>
      </c>
      <c r="H4" s="18" t="s">
        <v>3</v>
      </c>
      <c r="I4" s="18" t="s">
        <v>3</v>
      </c>
      <c r="J4" s="107"/>
      <c r="K4" s="19" t="s">
        <v>3</v>
      </c>
      <c r="L4" s="71" t="s">
        <v>26</v>
      </c>
      <c r="M4" s="100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15"/>
      <c r="Z4" s="14"/>
      <c r="AA4" s="14"/>
      <c r="AB4" s="14"/>
      <c r="AC4" s="14"/>
    </row>
    <row r="5" spans="1:29" ht="16.5" customHeight="1">
      <c r="A5" s="93" t="s">
        <v>27</v>
      </c>
      <c r="B5" s="94"/>
      <c r="C5" s="94"/>
      <c r="D5" s="94"/>
      <c r="E5" s="81"/>
      <c r="F5" s="81"/>
      <c r="G5" s="81"/>
      <c r="H5" s="81"/>
      <c r="I5" s="81"/>
      <c r="J5" s="82"/>
      <c r="K5" s="77"/>
      <c r="L5" s="78"/>
      <c r="M5" s="79"/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  <c r="Y5" s="85"/>
      <c r="Z5" s="14"/>
      <c r="AA5" s="14"/>
      <c r="AB5" s="14"/>
      <c r="AC5" s="14"/>
    </row>
    <row r="6" spans="1:25" ht="13.5" customHeight="1">
      <c r="A6" s="20" t="s">
        <v>43</v>
      </c>
      <c r="B6" s="21" t="s">
        <v>206</v>
      </c>
      <c r="C6" s="22" t="s">
        <v>208</v>
      </c>
      <c r="D6" s="53" t="s">
        <v>205</v>
      </c>
      <c r="E6" s="24" t="s">
        <v>198</v>
      </c>
      <c r="F6" s="24">
        <v>407</v>
      </c>
      <c r="G6" s="24">
        <v>237</v>
      </c>
      <c r="H6" s="24">
        <v>1349</v>
      </c>
      <c r="I6" s="24"/>
      <c r="J6" s="45">
        <v>1993</v>
      </c>
      <c r="K6" s="66">
        <v>3</v>
      </c>
      <c r="L6" s="73">
        <f aca="true" t="shared" si="0" ref="L6:L37">J6*K6</f>
        <v>5979</v>
      </c>
      <c r="M6" s="28">
        <v>3</v>
      </c>
      <c r="N6" s="24">
        <v>2</v>
      </c>
      <c r="O6" s="24"/>
      <c r="P6" s="24"/>
      <c r="Q6" s="24" t="s">
        <v>120</v>
      </c>
      <c r="R6" s="24">
        <v>4</v>
      </c>
      <c r="S6" s="24"/>
      <c r="T6" s="24">
        <v>10</v>
      </c>
      <c r="U6" s="24"/>
      <c r="V6" s="24" t="s">
        <v>120</v>
      </c>
      <c r="W6" s="24"/>
      <c r="X6" s="24">
        <v>2</v>
      </c>
      <c r="Y6" s="24"/>
    </row>
    <row r="7" spans="1:25" ht="13.5" customHeight="1">
      <c r="A7" s="20" t="s">
        <v>44</v>
      </c>
      <c r="B7" s="26" t="s">
        <v>207</v>
      </c>
      <c r="C7" s="27" t="s">
        <v>209</v>
      </c>
      <c r="D7" s="52" t="s">
        <v>31</v>
      </c>
      <c r="E7" s="24">
        <v>169</v>
      </c>
      <c r="F7" s="24"/>
      <c r="G7" s="24">
        <v>1161</v>
      </c>
      <c r="H7" s="24"/>
      <c r="I7" s="24"/>
      <c r="J7" s="45">
        <v>1330</v>
      </c>
      <c r="K7" s="66">
        <v>6.9</v>
      </c>
      <c r="L7" s="73">
        <f t="shared" si="0"/>
        <v>9177</v>
      </c>
      <c r="M7" s="28">
        <v>28</v>
      </c>
      <c r="N7" s="24">
        <v>7</v>
      </c>
      <c r="O7" s="24" t="s">
        <v>120</v>
      </c>
      <c r="P7" s="24">
        <v>8</v>
      </c>
      <c r="Q7" s="24" t="s">
        <v>120</v>
      </c>
      <c r="R7" s="24"/>
      <c r="S7" s="24"/>
      <c r="T7" s="24"/>
      <c r="U7" s="24"/>
      <c r="V7" s="24" t="s">
        <v>120</v>
      </c>
      <c r="W7" s="29"/>
      <c r="X7" s="29"/>
      <c r="Y7" s="24"/>
    </row>
    <row r="8" spans="1:25" ht="13.5" customHeight="1">
      <c r="A8" s="20" t="s">
        <v>45</v>
      </c>
      <c r="B8" s="21" t="s">
        <v>206</v>
      </c>
      <c r="C8" s="27" t="s">
        <v>209</v>
      </c>
      <c r="D8" s="52"/>
      <c r="E8" s="24"/>
      <c r="F8" s="24"/>
      <c r="G8" s="24">
        <v>80</v>
      </c>
      <c r="H8" s="24"/>
      <c r="I8" s="24"/>
      <c r="J8" s="45">
        <v>80</v>
      </c>
      <c r="K8" s="66">
        <v>6.9</v>
      </c>
      <c r="L8" s="73">
        <f t="shared" si="0"/>
        <v>552</v>
      </c>
      <c r="M8" s="28">
        <v>6</v>
      </c>
      <c r="N8" s="24"/>
      <c r="O8" s="24" t="s">
        <v>120</v>
      </c>
      <c r="P8" s="24">
        <v>1</v>
      </c>
      <c r="Q8" s="24"/>
      <c r="R8" s="24"/>
      <c r="S8" s="24"/>
      <c r="T8" s="24"/>
      <c r="U8" s="24"/>
      <c r="V8" s="24" t="s">
        <v>120</v>
      </c>
      <c r="W8" s="29"/>
      <c r="X8" s="29"/>
      <c r="Y8" s="24"/>
    </row>
    <row r="9" spans="1:25" ht="13.5" customHeight="1">
      <c r="A9" s="20" t="s">
        <v>46</v>
      </c>
      <c r="B9" s="21" t="s">
        <v>206</v>
      </c>
      <c r="C9" s="27" t="s">
        <v>209</v>
      </c>
      <c r="D9" s="52" t="s">
        <v>42</v>
      </c>
      <c r="E9" s="24"/>
      <c r="F9" s="24"/>
      <c r="G9" s="24">
        <v>134</v>
      </c>
      <c r="H9" s="24"/>
      <c r="I9" s="24"/>
      <c r="J9" s="45">
        <v>134</v>
      </c>
      <c r="K9" s="66">
        <v>6.2</v>
      </c>
      <c r="L9" s="73">
        <f t="shared" si="0"/>
        <v>830.8000000000001</v>
      </c>
      <c r="M9" s="28">
        <v>5</v>
      </c>
      <c r="N9" s="24"/>
      <c r="O9" s="24" t="s">
        <v>120</v>
      </c>
      <c r="P9" s="24"/>
      <c r="Q9" s="24"/>
      <c r="R9" s="24"/>
      <c r="S9" s="24"/>
      <c r="T9" s="24"/>
      <c r="U9" s="24"/>
      <c r="V9" s="24"/>
      <c r="W9" s="29"/>
      <c r="X9" s="29"/>
      <c r="Y9" s="24"/>
    </row>
    <row r="10" spans="1:25" ht="13.5" customHeight="1">
      <c r="A10" s="20" t="s">
        <v>47</v>
      </c>
      <c r="B10" s="21" t="s">
        <v>206</v>
      </c>
      <c r="C10" s="27" t="s">
        <v>209</v>
      </c>
      <c r="D10" s="52" t="s">
        <v>41</v>
      </c>
      <c r="E10" s="24"/>
      <c r="F10" s="24"/>
      <c r="G10" s="24">
        <v>257</v>
      </c>
      <c r="H10" s="24"/>
      <c r="I10" s="24"/>
      <c r="J10" s="45">
        <v>257</v>
      </c>
      <c r="K10" s="66">
        <v>8.6</v>
      </c>
      <c r="L10" s="73">
        <f t="shared" si="0"/>
        <v>2210.2</v>
      </c>
      <c r="M10" s="28">
        <v>7</v>
      </c>
      <c r="N10" s="24"/>
      <c r="O10" s="24" t="s">
        <v>120</v>
      </c>
      <c r="P10" s="24">
        <v>2</v>
      </c>
      <c r="Q10" s="24"/>
      <c r="R10" s="24">
        <v>1</v>
      </c>
      <c r="S10" s="24"/>
      <c r="T10" s="24"/>
      <c r="U10" s="24"/>
      <c r="V10" s="24"/>
      <c r="W10" s="29"/>
      <c r="X10" s="29"/>
      <c r="Y10" s="24"/>
    </row>
    <row r="11" spans="1:25" ht="27" customHeight="1">
      <c r="A11" s="59" t="s">
        <v>48</v>
      </c>
      <c r="B11" s="60" t="s">
        <v>207</v>
      </c>
      <c r="C11" s="116" t="s">
        <v>209</v>
      </c>
      <c r="D11" s="61" t="s">
        <v>204</v>
      </c>
      <c r="E11" s="62"/>
      <c r="F11" s="62"/>
      <c r="G11" s="62">
        <v>973</v>
      </c>
      <c r="H11" s="62"/>
      <c r="I11" s="62">
        <v>12</v>
      </c>
      <c r="J11" s="63">
        <v>985</v>
      </c>
      <c r="K11" s="67">
        <v>7.9</v>
      </c>
      <c r="L11" s="74">
        <f t="shared" si="0"/>
        <v>7781.5</v>
      </c>
      <c r="M11" s="64">
        <v>30</v>
      </c>
      <c r="N11" s="62">
        <v>9</v>
      </c>
      <c r="O11" s="62" t="s">
        <v>120</v>
      </c>
      <c r="P11" s="62">
        <v>24</v>
      </c>
      <c r="Q11" s="62" t="s">
        <v>120</v>
      </c>
      <c r="R11" s="62"/>
      <c r="S11" s="62"/>
      <c r="T11" s="62"/>
      <c r="U11" s="62"/>
      <c r="V11" s="62"/>
      <c r="W11" s="65"/>
      <c r="X11" s="65">
        <v>2</v>
      </c>
      <c r="Y11" s="62"/>
    </row>
    <row r="12" spans="1:25" ht="13.5" customHeight="1">
      <c r="A12" s="20" t="s">
        <v>49</v>
      </c>
      <c r="B12" s="21" t="s">
        <v>206</v>
      </c>
      <c r="C12" s="22" t="s">
        <v>208</v>
      </c>
      <c r="D12" s="52" t="s">
        <v>32</v>
      </c>
      <c r="E12" s="24" t="s">
        <v>198</v>
      </c>
      <c r="F12" s="24">
        <v>330</v>
      </c>
      <c r="G12" s="24">
        <v>370</v>
      </c>
      <c r="H12" s="24"/>
      <c r="I12" s="24"/>
      <c r="J12" s="45">
        <v>700</v>
      </c>
      <c r="K12" s="66">
        <v>5.2</v>
      </c>
      <c r="L12" s="73">
        <f t="shared" si="0"/>
        <v>3640</v>
      </c>
      <c r="M12" s="28">
        <v>1</v>
      </c>
      <c r="N12" s="24">
        <v>2</v>
      </c>
      <c r="O12" s="24"/>
      <c r="P12" s="24">
        <v>1</v>
      </c>
      <c r="Q12" s="24"/>
      <c r="R12" s="24">
        <v>1</v>
      </c>
      <c r="S12" s="24"/>
      <c r="T12" s="24"/>
      <c r="U12" s="24"/>
      <c r="V12" s="24"/>
      <c r="W12" s="29"/>
      <c r="X12" s="29">
        <v>1</v>
      </c>
      <c r="Y12" s="24"/>
    </row>
    <row r="13" spans="1:25" ht="13.5" customHeight="1">
      <c r="A13" s="20" t="s">
        <v>50</v>
      </c>
      <c r="B13" s="21" t="s">
        <v>206</v>
      </c>
      <c r="C13" s="22" t="s">
        <v>208</v>
      </c>
      <c r="D13" s="52" t="s">
        <v>33</v>
      </c>
      <c r="E13" s="24"/>
      <c r="F13" s="24"/>
      <c r="G13" s="24">
        <v>157</v>
      </c>
      <c r="H13" s="24"/>
      <c r="I13" s="24"/>
      <c r="J13" s="45">
        <v>157</v>
      </c>
      <c r="K13" s="66">
        <v>4.6</v>
      </c>
      <c r="L13" s="73">
        <f t="shared" si="0"/>
        <v>722.1999999999999</v>
      </c>
      <c r="M13" s="28">
        <v>8</v>
      </c>
      <c r="N13" s="24"/>
      <c r="O13" s="24" t="s">
        <v>120</v>
      </c>
      <c r="P13" s="24">
        <v>4</v>
      </c>
      <c r="Q13" s="24"/>
      <c r="R13" s="24"/>
      <c r="S13" s="24"/>
      <c r="T13" s="24"/>
      <c r="U13" s="24"/>
      <c r="V13" s="24" t="s">
        <v>120</v>
      </c>
      <c r="W13" s="29"/>
      <c r="X13" s="29"/>
      <c r="Y13" s="24"/>
    </row>
    <row r="14" spans="1:25" ht="13.5" customHeight="1">
      <c r="A14" s="20" t="s">
        <v>51</v>
      </c>
      <c r="B14" s="21" t="s">
        <v>206</v>
      </c>
      <c r="C14" s="22" t="s">
        <v>208</v>
      </c>
      <c r="D14" s="52" t="s">
        <v>34</v>
      </c>
      <c r="E14" s="24"/>
      <c r="F14" s="24"/>
      <c r="G14" s="24">
        <v>370</v>
      </c>
      <c r="H14" s="24"/>
      <c r="I14" s="24"/>
      <c r="J14" s="45">
        <v>370</v>
      </c>
      <c r="K14" s="68">
        <v>5.7</v>
      </c>
      <c r="L14" s="73">
        <f t="shared" si="0"/>
        <v>2109</v>
      </c>
      <c r="M14" s="28">
        <v>8</v>
      </c>
      <c r="N14" s="24">
        <v>2</v>
      </c>
      <c r="O14" s="24"/>
      <c r="P14" s="24">
        <v>5</v>
      </c>
      <c r="Q14" s="24"/>
      <c r="R14" s="24"/>
      <c r="S14" s="24"/>
      <c r="T14" s="24"/>
      <c r="U14" s="24"/>
      <c r="V14" s="24" t="s">
        <v>120</v>
      </c>
      <c r="W14" s="29"/>
      <c r="X14" s="29"/>
      <c r="Y14" s="24"/>
    </row>
    <row r="15" spans="1:25" ht="13.5" customHeight="1">
      <c r="A15" s="20" t="s">
        <v>52</v>
      </c>
      <c r="B15" s="21" t="s">
        <v>206</v>
      </c>
      <c r="C15" s="27" t="s">
        <v>208</v>
      </c>
      <c r="D15" s="52" t="s">
        <v>35</v>
      </c>
      <c r="E15" s="24">
        <v>42</v>
      </c>
      <c r="F15" s="24"/>
      <c r="G15" s="24">
        <v>155</v>
      </c>
      <c r="H15" s="24"/>
      <c r="I15" s="24"/>
      <c r="J15" s="45">
        <v>197</v>
      </c>
      <c r="K15" s="68">
        <v>7.2</v>
      </c>
      <c r="L15" s="73">
        <f t="shared" si="0"/>
        <v>1418.4</v>
      </c>
      <c r="M15" s="28"/>
      <c r="N15" s="24">
        <v>1</v>
      </c>
      <c r="O15" s="24"/>
      <c r="P15" s="24"/>
      <c r="Q15" s="24"/>
      <c r="R15" s="24"/>
      <c r="S15" s="24"/>
      <c r="T15" s="24"/>
      <c r="U15" s="24"/>
      <c r="V15" s="24" t="s">
        <v>120</v>
      </c>
      <c r="W15" s="29"/>
      <c r="X15" s="29"/>
      <c r="Y15" s="24"/>
    </row>
    <row r="16" spans="1:25" ht="13.5" customHeight="1">
      <c r="A16" s="20" t="s">
        <v>53</v>
      </c>
      <c r="B16" s="21" t="s">
        <v>206</v>
      </c>
      <c r="C16" s="22" t="s">
        <v>208</v>
      </c>
      <c r="D16" s="52" t="s">
        <v>36</v>
      </c>
      <c r="E16" s="24"/>
      <c r="F16" s="24"/>
      <c r="G16" s="24">
        <v>262</v>
      </c>
      <c r="H16" s="24"/>
      <c r="I16" s="24"/>
      <c r="J16" s="45">
        <v>262</v>
      </c>
      <c r="K16" s="68">
        <v>5.4</v>
      </c>
      <c r="L16" s="73">
        <f t="shared" si="0"/>
        <v>1414.8000000000002</v>
      </c>
      <c r="M16" s="28">
        <v>9</v>
      </c>
      <c r="N16" s="24">
        <v>6</v>
      </c>
      <c r="O16" s="24" t="s">
        <v>120</v>
      </c>
      <c r="P16" s="24">
        <v>6</v>
      </c>
      <c r="Q16" s="24"/>
      <c r="R16" s="24"/>
      <c r="S16" s="24"/>
      <c r="T16" s="24"/>
      <c r="U16" s="24"/>
      <c r="V16" s="24" t="s">
        <v>120</v>
      </c>
      <c r="W16" s="29"/>
      <c r="X16" s="29"/>
      <c r="Y16" s="24"/>
    </row>
    <row r="17" spans="1:25" ht="13.5" customHeight="1">
      <c r="A17" s="20" t="s">
        <v>54</v>
      </c>
      <c r="B17" s="21" t="s">
        <v>206</v>
      </c>
      <c r="C17" s="22" t="s">
        <v>208</v>
      </c>
      <c r="D17" s="52" t="s">
        <v>37</v>
      </c>
      <c r="E17" s="24"/>
      <c r="F17" s="24"/>
      <c r="G17" s="24">
        <v>251</v>
      </c>
      <c r="H17" s="24"/>
      <c r="I17" s="24"/>
      <c r="J17" s="45">
        <v>251</v>
      </c>
      <c r="K17" s="68">
        <v>5.5</v>
      </c>
      <c r="L17" s="73">
        <f t="shared" si="0"/>
        <v>1380.5</v>
      </c>
      <c r="M17" s="28">
        <v>8</v>
      </c>
      <c r="N17" s="24">
        <v>1</v>
      </c>
      <c r="O17" s="24" t="s">
        <v>120</v>
      </c>
      <c r="P17" s="24">
        <v>5</v>
      </c>
      <c r="Q17" s="24"/>
      <c r="R17" s="24"/>
      <c r="S17" s="24"/>
      <c r="T17" s="24"/>
      <c r="U17" s="24"/>
      <c r="V17" s="24" t="s">
        <v>120</v>
      </c>
      <c r="W17" s="29"/>
      <c r="X17" s="29"/>
      <c r="Y17" s="24"/>
    </row>
    <row r="18" spans="1:25" ht="13.5" customHeight="1">
      <c r="A18" s="20" t="s">
        <v>55</v>
      </c>
      <c r="B18" s="21" t="s">
        <v>206</v>
      </c>
      <c r="C18" s="27" t="s">
        <v>209</v>
      </c>
      <c r="D18" s="52" t="s">
        <v>38</v>
      </c>
      <c r="E18" s="24"/>
      <c r="F18" s="24"/>
      <c r="G18" s="24">
        <v>221</v>
      </c>
      <c r="H18" s="24"/>
      <c r="I18" s="24"/>
      <c r="J18" s="45">
        <v>221</v>
      </c>
      <c r="K18" s="68">
        <v>6.1</v>
      </c>
      <c r="L18" s="73">
        <f t="shared" si="0"/>
        <v>1348.1</v>
      </c>
      <c r="M18" s="28">
        <v>2</v>
      </c>
      <c r="N18" s="24">
        <v>1</v>
      </c>
      <c r="O18" s="24"/>
      <c r="P18" s="24">
        <v>5</v>
      </c>
      <c r="Q18" s="24"/>
      <c r="R18" s="24"/>
      <c r="S18" s="24"/>
      <c r="T18" s="24"/>
      <c r="U18" s="24"/>
      <c r="V18" s="24" t="s">
        <v>120</v>
      </c>
      <c r="W18" s="29"/>
      <c r="X18" s="29"/>
      <c r="Y18" s="24"/>
    </row>
    <row r="19" spans="1:25" ht="13.5" customHeight="1">
      <c r="A19" s="20" t="s">
        <v>56</v>
      </c>
      <c r="B19" s="21" t="s">
        <v>206</v>
      </c>
      <c r="C19" s="22" t="s">
        <v>208</v>
      </c>
      <c r="D19" s="52"/>
      <c r="E19" s="24"/>
      <c r="F19" s="24"/>
      <c r="G19" s="24">
        <v>82</v>
      </c>
      <c r="H19" s="24"/>
      <c r="I19" s="24"/>
      <c r="J19" s="45">
        <v>82</v>
      </c>
      <c r="K19" s="66">
        <v>3.7</v>
      </c>
      <c r="L19" s="73">
        <f t="shared" si="0"/>
        <v>303.40000000000003</v>
      </c>
      <c r="M19" s="28"/>
      <c r="N19" s="24"/>
      <c r="O19" s="24"/>
      <c r="P19" s="24">
        <v>1</v>
      </c>
      <c r="Q19" s="24"/>
      <c r="R19" s="24"/>
      <c r="S19" s="24"/>
      <c r="T19" s="24"/>
      <c r="U19" s="24"/>
      <c r="V19" s="24" t="s">
        <v>120</v>
      </c>
      <c r="W19" s="29"/>
      <c r="X19" s="29"/>
      <c r="Y19" s="24"/>
    </row>
    <row r="20" spans="1:25" ht="13.5" customHeight="1">
      <c r="A20" s="20" t="s">
        <v>57</v>
      </c>
      <c r="B20" s="21" t="s">
        <v>206</v>
      </c>
      <c r="C20" s="22" t="s">
        <v>208</v>
      </c>
      <c r="D20" s="52"/>
      <c r="E20" s="24"/>
      <c r="F20" s="24"/>
      <c r="G20" s="24">
        <v>44</v>
      </c>
      <c r="H20" s="24"/>
      <c r="I20" s="24"/>
      <c r="J20" s="45">
        <v>44</v>
      </c>
      <c r="K20" s="66">
        <v>4</v>
      </c>
      <c r="L20" s="73">
        <f t="shared" si="0"/>
        <v>176</v>
      </c>
      <c r="M20" s="28"/>
      <c r="N20" s="24"/>
      <c r="O20" s="24"/>
      <c r="P20" s="24"/>
      <c r="Q20" s="24"/>
      <c r="R20" s="24"/>
      <c r="S20" s="24"/>
      <c r="T20" s="24"/>
      <c r="U20" s="24"/>
      <c r="V20" s="24"/>
      <c r="W20" s="29"/>
      <c r="X20" s="29"/>
      <c r="Y20" s="24"/>
    </row>
    <row r="21" spans="1:25" ht="13.5" customHeight="1">
      <c r="A21" s="20" t="s">
        <v>58</v>
      </c>
      <c r="B21" s="26" t="s">
        <v>207</v>
      </c>
      <c r="C21" s="27" t="s">
        <v>209</v>
      </c>
      <c r="D21" s="52" t="s">
        <v>39</v>
      </c>
      <c r="E21" s="24" t="s">
        <v>198</v>
      </c>
      <c r="F21" s="24"/>
      <c r="G21" s="24">
        <v>422</v>
      </c>
      <c r="H21" s="24"/>
      <c r="I21" s="24"/>
      <c r="J21" s="45">
        <v>422</v>
      </c>
      <c r="K21" s="66">
        <v>7.2</v>
      </c>
      <c r="L21" s="73">
        <f t="shared" si="0"/>
        <v>3038.4</v>
      </c>
      <c r="M21" s="28">
        <v>18</v>
      </c>
      <c r="N21" s="24">
        <v>5</v>
      </c>
      <c r="O21" s="24" t="s">
        <v>120</v>
      </c>
      <c r="P21" s="24">
        <v>2</v>
      </c>
      <c r="Q21" s="24"/>
      <c r="R21" s="24"/>
      <c r="S21" s="24"/>
      <c r="T21" s="24"/>
      <c r="U21" s="24"/>
      <c r="V21" s="24"/>
      <c r="W21" s="29"/>
      <c r="X21" s="29">
        <v>1</v>
      </c>
      <c r="Y21" s="24"/>
    </row>
    <row r="22" spans="1:25" ht="13.5" customHeight="1">
      <c r="A22" s="20" t="s">
        <v>59</v>
      </c>
      <c r="B22" s="21" t="s">
        <v>206</v>
      </c>
      <c r="C22" s="22" t="s">
        <v>208</v>
      </c>
      <c r="D22" s="52" t="s">
        <v>40</v>
      </c>
      <c r="E22" s="24">
        <v>172</v>
      </c>
      <c r="F22" s="24"/>
      <c r="G22" s="24">
        <v>61</v>
      </c>
      <c r="H22" s="24"/>
      <c r="I22" s="24"/>
      <c r="J22" s="45">
        <v>233</v>
      </c>
      <c r="K22" s="66">
        <v>5.1</v>
      </c>
      <c r="L22" s="73">
        <f t="shared" si="0"/>
        <v>1188.3</v>
      </c>
      <c r="M22" s="28">
        <v>2</v>
      </c>
      <c r="N22" s="24">
        <v>2</v>
      </c>
      <c r="O22" s="24" t="s">
        <v>120</v>
      </c>
      <c r="P22" s="24">
        <v>2</v>
      </c>
      <c r="Q22" s="24"/>
      <c r="R22" s="24"/>
      <c r="S22" s="24"/>
      <c r="T22" s="24"/>
      <c r="U22" s="24"/>
      <c r="V22" s="24" t="s">
        <v>120</v>
      </c>
      <c r="W22" s="29"/>
      <c r="X22" s="29"/>
      <c r="Y22" s="24"/>
    </row>
    <row r="23" spans="1:25" ht="13.5" customHeight="1">
      <c r="A23" s="20" t="s">
        <v>60</v>
      </c>
      <c r="B23" s="21" t="s">
        <v>206</v>
      </c>
      <c r="C23" s="27" t="s">
        <v>209</v>
      </c>
      <c r="D23" s="52" t="s">
        <v>121</v>
      </c>
      <c r="E23" s="24"/>
      <c r="F23" s="24"/>
      <c r="G23" s="24">
        <v>117</v>
      </c>
      <c r="H23" s="24"/>
      <c r="I23" s="24"/>
      <c r="J23" s="45">
        <v>117</v>
      </c>
      <c r="K23" s="66">
        <v>6.1</v>
      </c>
      <c r="L23" s="73">
        <f t="shared" si="0"/>
        <v>713.6999999999999</v>
      </c>
      <c r="M23" s="28">
        <v>3</v>
      </c>
      <c r="N23" s="24"/>
      <c r="O23" s="24" t="s">
        <v>120</v>
      </c>
      <c r="P23" s="24">
        <v>2</v>
      </c>
      <c r="Q23" s="24"/>
      <c r="R23" s="24"/>
      <c r="S23" s="24"/>
      <c r="T23" s="24"/>
      <c r="U23" s="24"/>
      <c r="V23" s="24" t="s">
        <v>120</v>
      </c>
      <c r="W23" s="29"/>
      <c r="X23" s="29"/>
      <c r="Y23" s="24"/>
    </row>
    <row r="24" spans="1:25" ht="13.5" customHeight="1">
      <c r="A24" s="20" t="s">
        <v>61</v>
      </c>
      <c r="B24" s="21" t="s">
        <v>206</v>
      </c>
      <c r="C24" s="22" t="s">
        <v>208</v>
      </c>
      <c r="D24" s="52" t="s">
        <v>122</v>
      </c>
      <c r="E24" s="24"/>
      <c r="F24" s="24"/>
      <c r="G24" s="24">
        <v>352</v>
      </c>
      <c r="H24" s="24"/>
      <c r="I24" s="24"/>
      <c r="J24" s="45">
        <v>352</v>
      </c>
      <c r="K24" s="66">
        <v>5.8</v>
      </c>
      <c r="L24" s="73">
        <f t="shared" si="0"/>
        <v>2041.6</v>
      </c>
      <c r="M24" s="28">
        <v>4</v>
      </c>
      <c r="N24" s="24">
        <v>1</v>
      </c>
      <c r="O24" s="24"/>
      <c r="P24" s="24">
        <v>5</v>
      </c>
      <c r="Q24" s="24"/>
      <c r="R24" s="24"/>
      <c r="S24" s="24"/>
      <c r="T24" s="24"/>
      <c r="U24" s="24"/>
      <c r="V24" s="24" t="s">
        <v>120</v>
      </c>
      <c r="W24" s="29"/>
      <c r="X24" s="29"/>
      <c r="Y24" s="24"/>
    </row>
    <row r="25" spans="1:25" ht="13.5" customHeight="1">
      <c r="A25" s="58" t="s">
        <v>133</v>
      </c>
      <c r="B25" s="21" t="s">
        <v>206</v>
      </c>
      <c r="C25" s="22" t="s">
        <v>208</v>
      </c>
      <c r="D25" s="52" t="s">
        <v>122</v>
      </c>
      <c r="E25" s="24"/>
      <c r="F25" s="24"/>
      <c r="G25" s="24">
        <v>34</v>
      </c>
      <c r="H25" s="24"/>
      <c r="I25" s="24"/>
      <c r="J25" s="45">
        <v>34</v>
      </c>
      <c r="K25" s="66">
        <v>4.3</v>
      </c>
      <c r="L25" s="73">
        <f t="shared" si="0"/>
        <v>146.2</v>
      </c>
      <c r="M25" s="28"/>
      <c r="N25" s="24"/>
      <c r="O25" s="24"/>
      <c r="P25" s="24"/>
      <c r="Q25" s="24"/>
      <c r="R25" s="24"/>
      <c r="S25" s="24"/>
      <c r="T25" s="24"/>
      <c r="U25" s="24"/>
      <c r="V25" s="24"/>
      <c r="W25" s="29"/>
      <c r="X25" s="29"/>
      <c r="Y25" s="24"/>
    </row>
    <row r="26" spans="1:25" ht="13.5" customHeight="1">
      <c r="A26" s="20" t="s">
        <v>62</v>
      </c>
      <c r="B26" s="21" t="s">
        <v>206</v>
      </c>
      <c r="C26" s="22" t="s">
        <v>208</v>
      </c>
      <c r="D26" s="52" t="s">
        <v>123</v>
      </c>
      <c r="E26" s="24"/>
      <c r="F26" s="24"/>
      <c r="G26" s="24">
        <v>138</v>
      </c>
      <c r="H26" s="24"/>
      <c r="I26" s="24"/>
      <c r="J26" s="45">
        <v>138</v>
      </c>
      <c r="K26" s="66">
        <v>4.1</v>
      </c>
      <c r="L26" s="73">
        <f t="shared" si="0"/>
        <v>565.8</v>
      </c>
      <c r="M26" s="28"/>
      <c r="N26" s="24"/>
      <c r="O26" s="24"/>
      <c r="P26" s="24"/>
      <c r="Q26" s="24"/>
      <c r="R26" s="24"/>
      <c r="S26" s="24"/>
      <c r="T26" s="24"/>
      <c r="U26" s="24"/>
      <c r="V26" s="24" t="s">
        <v>120</v>
      </c>
      <c r="W26" s="29"/>
      <c r="X26" s="29"/>
      <c r="Y26" s="24"/>
    </row>
    <row r="27" spans="1:25" ht="13.5" customHeight="1">
      <c r="A27" s="20" t="s">
        <v>63</v>
      </c>
      <c r="B27" s="21" t="s">
        <v>206</v>
      </c>
      <c r="C27" s="22" t="s">
        <v>208</v>
      </c>
      <c r="D27" s="52" t="s">
        <v>124</v>
      </c>
      <c r="E27" s="24"/>
      <c r="F27" s="24"/>
      <c r="G27" s="24">
        <v>328</v>
      </c>
      <c r="H27" s="24"/>
      <c r="I27" s="24"/>
      <c r="J27" s="45">
        <v>328</v>
      </c>
      <c r="K27" s="66">
        <v>3.9</v>
      </c>
      <c r="L27" s="73">
        <f t="shared" si="0"/>
        <v>1279.2</v>
      </c>
      <c r="M27" s="28">
        <v>2</v>
      </c>
      <c r="N27" s="24"/>
      <c r="O27" s="24"/>
      <c r="P27" s="24">
        <v>2</v>
      </c>
      <c r="Q27" s="24" t="s">
        <v>120</v>
      </c>
      <c r="R27" s="24">
        <v>3</v>
      </c>
      <c r="S27" s="24"/>
      <c r="T27" s="24"/>
      <c r="U27" s="24"/>
      <c r="V27" s="24"/>
      <c r="W27" s="29"/>
      <c r="X27" s="29"/>
      <c r="Y27" s="24"/>
    </row>
    <row r="28" spans="1:25" ht="13.5" customHeight="1">
      <c r="A28" s="20" t="s">
        <v>64</v>
      </c>
      <c r="B28" s="21" t="s">
        <v>206</v>
      </c>
      <c r="C28" s="22" t="s">
        <v>208</v>
      </c>
      <c r="D28" s="52"/>
      <c r="E28" s="24"/>
      <c r="F28" s="24"/>
      <c r="G28" s="24">
        <v>154</v>
      </c>
      <c r="H28" s="24"/>
      <c r="I28" s="24"/>
      <c r="J28" s="45">
        <v>154</v>
      </c>
      <c r="K28" s="66">
        <v>4.8</v>
      </c>
      <c r="L28" s="73">
        <f t="shared" si="0"/>
        <v>739.1999999999999</v>
      </c>
      <c r="M28" s="28"/>
      <c r="N28" s="24"/>
      <c r="O28" s="24"/>
      <c r="P28" s="24">
        <v>3</v>
      </c>
      <c r="Q28" s="24" t="s">
        <v>120</v>
      </c>
      <c r="R28" s="24"/>
      <c r="S28" s="24"/>
      <c r="T28" s="24"/>
      <c r="U28" s="24"/>
      <c r="V28" s="24"/>
      <c r="W28" s="29"/>
      <c r="X28" s="29"/>
      <c r="Y28" s="24"/>
    </row>
    <row r="29" spans="1:25" ht="13.5" customHeight="1">
      <c r="A29" s="20" t="s">
        <v>65</v>
      </c>
      <c r="B29" s="21" t="s">
        <v>206</v>
      </c>
      <c r="C29" s="22" t="s">
        <v>208</v>
      </c>
      <c r="D29" s="52" t="s">
        <v>125</v>
      </c>
      <c r="E29" s="24"/>
      <c r="F29" s="24"/>
      <c r="G29" s="24">
        <v>615</v>
      </c>
      <c r="H29" s="24"/>
      <c r="I29" s="24"/>
      <c r="J29" s="45">
        <v>615</v>
      </c>
      <c r="K29" s="66">
        <v>4.4</v>
      </c>
      <c r="L29" s="73">
        <f t="shared" si="0"/>
        <v>2706</v>
      </c>
      <c r="M29" s="28">
        <v>1</v>
      </c>
      <c r="N29" s="24">
        <v>3</v>
      </c>
      <c r="O29" s="24"/>
      <c r="P29" s="24">
        <v>10</v>
      </c>
      <c r="Q29" s="24"/>
      <c r="R29" s="24">
        <v>1</v>
      </c>
      <c r="S29" s="24"/>
      <c r="T29" s="24"/>
      <c r="U29" s="24"/>
      <c r="V29" s="24"/>
      <c r="W29" s="29"/>
      <c r="X29" s="29"/>
      <c r="Y29" s="24"/>
    </row>
    <row r="30" spans="1:25" ht="13.5" customHeight="1">
      <c r="A30" s="20" t="s">
        <v>66</v>
      </c>
      <c r="B30" s="21" t="s">
        <v>206</v>
      </c>
      <c r="C30" s="22" t="s">
        <v>208</v>
      </c>
      <c r="D30" s="52" t="s">
        <v>126</v>
      </c>
      <c r="E30" s="24"/>
      <c r="F30" s="24"/>
      <c r="G30" s="24">
        <v>507</v>
      </c>
      <c r="H30" s="24"/>
      <c r="I30" s="24"/>
      <c r="J30" s="45">
        <v>507</v>
      </c>
      <c r="K30" s="66">
        <v>4.1</v>
      </c>
      <c r="L30" s="73">
        <f t="shared" si="0"/>
        <v>2078.7</v>
      </c>
      <c r="M30" s="28"/>
      <c r="N30" s="24">
        <v>3</v>
      </c>
      <c r="O30" s="24"/>
      <c r="P30" s="24">
        <v>5</v>
      </c>
      <c r="Q30" s="24"/>
      <c r="R30" s="24"/>
      <c r="S30" s="24"/>
      <c r="T30" s="24"/>
      <c r="U30" s="24"/>
      <c r="V30" s="24"/>
      <c r="W30" s="29"/>
      <c r="X30" s="29"/>
      <c r="Y30" s="24"/>
    </row>
    <row r="31" spans="1:25" ht="13.5" customHeight="1">
      <c r="A31" s="20" t="s">
        <v>67</v>
      </c>
      <c r="B31" s="21" t="s">
        <v>206</v>
      </c>
      <c r="C31" s="22" t="s">
        <v>208</v>
      </c>
      <c r="D31" s="52" t="s">
        <v>127</v>
      </c>
      <c r="E31" s="24"/>
      <c r="F31" s="35"/>
      <c r="G31" s="24">
        <v>600</v>
      </c>
      <c r="H31" s="24"/>
      <c r="I31" s="24"/>
      <c r="J31" s="45">
        <v>600</v>
      </c>
      <c r="K31" s="66">
        <v>4.7</v>
      </c>
      <c r="L31" s="73">
        <f t="shared" si="0"/>
        <v>2820</v>
      </c>
      <c r="M31" s="28">
        <v>4</v>
      </c>
      <c r="N31" s="24">
        <v>3</v>
      </c>
      <c r="O31" s="24"/>
      <c r="P31" s="24">
        <v>1</v>
      </c>
      <c r="Q31" s="24"/>
      <c r="R31" s="24"/>
      <c r="S31" s="24"/>
      <c r="T31" s="24"/>
      <c r="U31" s="24"/>
      <c r="V31" s="24"/>
      <c r="W31" s="29"/>
      <c r="X31" s="29"/>
      <c r="Y31" s="24"/>
    </row>
    <row r="32" spans="1:25" ht="13.5" customHeight="1">
      <c r="A32" s="20" t="s">
        <v>68</v>
      </c>
      <c r="B32" s="21" t="s">
        <v>206</v>
      </c>
      <c r="C32" s="22" t="s">
        <v>208</v>
      </c>
      <c r="D32" s="55" t="s">
        <v>128</v>
      </c>
      <c r="E32" s="24"/>
      <c r="F32" s="24"/>
      <c r="G32" s="24">
        <v>233</v>
      </c>
      <c r="H32" s="24"/>
      <c r="I32" s="24"/>
      <c r="J32" s="45">
        <v>233</v>
      </c>
      <c r="K32" s="66">
        <v>4.2</v>
      </c>
      <c r="L32" s="73">
        <f t="shared" si="0"/>
        <v>978.6</v>
      </c>
      <c r="M32" s="28">
        <v>1</v>
      </c>
      <c r="N32" s="24">
        <v>2</v>
      </c>
      <c r="O32" s="24"/>
      <c r="P32" s="24">
        <v>3</v>
      </c>
      <c r="Q32" s="24"/>
      <c r="R32" s="24"/>
      <c r="S32" s="24"/>
      <c r="T32" s="24"/>
      <c r="U32" s="24"/>
      <c r="V32" s="24"/>
      <c r="W32" s="29"/>
      <c r="X32" s="29"/>
      <c r="Y32" s="24"/>
    </row>
    <row r="33" spans="1:25" ht="13.5" customHeight="1">
      <c r="A33" s="20" t="s">
        <v>69</v>
      </c>
      <c r="B33" s="21" t="s">
        <v>206</v>
      </c>
      <c r="C33" s="22" t="s">
        <v>208</v>
      </c>
      <c r="D33" s="52" t="s">
        <v>129</v>
      </c>
      <c r="E33" s="24"/>
      <c r="F33" s="24"/>
      <c r="G33" s="24">
        <v>151</v>
      </c>
      <c r="H33" s="24"/>
      <c r="I33" s="24"/>
      <c r="J33" s="45">
        <v>151</v>
      </c>
      <c r="K33" s="66">
        <v>4.5</v>
      </c>
      <c r="L33" s="73">
        <f t="shared" si="0"/>
        <v>679.5</v>
      </c>
      <c r="M33" s="28"/>
      <c r="N33" s="24">
        <v>1</v>
      </c>
      <c r="O33" s="24" t="s">
        <v>120</v>
      </c>
      <c r="P33" s="24">
        <v>9</v>
      </c>
      <c r="Q33" s="24"/>
      <c r="R33" s="24"/>
      <c r="S33" s="24"/>
      <c r="T33" s="24"/>
      <c r="U33" s="24"/>
      <c r="V33" s="24"/>
      <c r="W33" s="29"/>
      <c r="X33" s="29"/>
      <c r="Y33" s="24"/>
    </row>
    <row r="34" spans="1:25" ht="13.5" customHeight="1">
      <c r="A34" s="20" t="s">
        <v>70</v>
      </c>
      <c r="B34" s="21" t="s">
        <v>206</v>
      </c>
      <c r="C34" s="22" t="s">
        <v>208</v>
      </c>
      <c r="D34" s="55"/>
      <c r="E34" s="24"/>
      <c r="F34" s="24"/>
      <c r="G34" s="24">
        <v>55</v>
      </c>
      <c r="H34" s="24"/>
      <c r="I34" s="24"/>
      <c r="J34" s="45">
        <v>55</v>
      </c>
      <c r="K34" s="66">
        <v>5</v>
      </c>
      <c r="L34" s="73">
        <f t="shared" si="0"/>
        <v>275</v>
      </c>
      <c r="M34" s="28">
        <v>1</v>
      </c>
      <c r="N34" s="24"/>
      <c r="O34" s="24" t="s">
        <v>120</v>
      </c>
      <c r="P34" s="24">
        <v>1</v>
      </c>
      <c r="Q34" s="24"/>
      <c r="R34" s="24">
        <v>1</v>
      </c>
      <c r="S34" s="24"/>
      <c r="T34" s="24"/>
      <c r="U34" s="24"/>
      <c r="V34" s="24"/>
      <c r="W34" s="29"/>
      <c r="X34" s="29"/>
      <c r="Y34" s="24"/>
    </row>
    <row r="35" spans="1:25" ht="13.5" customHeight="1">
      <c r="A35" s="20" t="s">
        <v>71</v>
      </c>
      <c r="B35" s="21" t="s">
        <v>206</v>
      </c>
      <c r="C35" s="22" t="s">
        <v>208</v>
      </c>
      <c r="D35" s="52" t="s">
        <v>132</v>
      </c>
      <c r="E35" s="24"/>
      <c r="F35" s="24"/>
      <c r="G35" s="24">
        <v>152</v>
      </c>
      <c r="H35" s="24"/>
      <c r="I35" s="24"/>
      <c r="J35" s="45">
        <v>152</v>
      </c>
      <c r="K35" s="66">
        <v>3.7</v>
      </c>
      <c r="L35" s="73">
        <f t="shared" si="0"/>
        <v>562.4</v>
      </c>
      <c r="M35" s="28">
        <v>1</v>
      </c>
      <c r="N35" s="24">
        <v>2</v>
      </c>
      <c r="O35" s="24"/>
      <c r="P35" s="24"/>
      <c r="Q35" s="24"/>
      <c r="R35" s="24"/>
      <c r="S35" s="24"/>
      <c r="T35" s="24"/>
      <c r="U35" s="24"/>
      <c r="V35" s="24"/>
      <c r="W35" s="29"/>
      <c r="X35" s="29"/>
      <c r="Y35" s="24"/>
    </row>
    <row r="36" spans="1:25" ht="13.5" customHeight="1">
      <c r="A36" s="20" t="s">
        <v>72</v>
      </c>
      <c r="B36" s="26" t="s">
        <v>207</v>
      </c>
      <c r="C36" s="27" t="s">
        <v>209</v>
      </c>
      <c r="D36" s="52" t="s">
        <v>131</v>
      </c>
      <c r="E36" s="24"/>
      <c r="F36" s="24"/>
      <c r="G36" s="24">
        <v>49</v>
      </c>
      <c r="H36" s="24"/>
      <c r="I36" s="24"/>
      <c r="J36" s="45">
        <v>49</v>
      </c>
      <c r="K36" s="66">
        <v>7.2</v>
      </c>
      <c r="L36" s="73">
        <f t="shared" si="0"/>
        <v>352.8</v>
      </c>
      <c r="M36" s="28">
        <v>2</v>
      </c>
      <c r="N36" s="24">
        <v>1</v>
      </c>
      <c r="O36" s="24"/>
      <c r="P36" s="24">
        <v>2</v>
      </c>
      <c r="Q36" s="24"/>
      <c r="R36" s="24">
        <v>1</v>
      </c>
      <c r="S36" s="24"/>
      <c r="T36" s="24"/>
      <c r="U36" s="24"/>
      <c r="V36" s="24"/>
      <c r="W36" s="29"/>
      <c r="X36" s="29"/>
      <c r="Y36" s="24"/>
    </row>
    <row r="37" spans="1:25" ht="13.5" customHeight="1">
      <c r="A37" s="20" t="s">
        <v>73</v>
      </c>
      <c r="B37" s="21" t="s">
        <v>206</v>
      </c>
      <c r="C37" s="22" t="s">
        <v>208</v>
      </c>
      <c r="D37" s="52" t="s">
        <v>130</v>
      </c>
      <c r="E37" s="24"/>
      <c r="F37" s="24"/>
      <c r="G37" s="24">
        <v>258</v>
      </c>
      <c r="H37" s="24"/>
      <c r="I37" s="24"/>
      <c r="J37" s="45">
        <v>258</v>
      </c>
      <c r="K37" s="66">
        <v>3.7</v>
      </c>
      <c r="L37" s="73">
        <f t="shared" si="0"/>
        <v>954.6</v>
      </c>
      <c r="M37" s="28"/>
      <c r="N37" s="24"/>
      <c r="O37" s="24"/>
      <c r="P37" s="24"/>
      <c r="Q37" s="24"/>
      <c r="R37" s="24"/>
      <c r="S37" s="24"/>
      <c r="T37" s="24"/>
      <c r="U37" s="24"/>
      <c r="V37" s="24"/>
      <c r="W37" s="29"/>
      <c r="X37" s="29"/>
      <c r="Y37" s="24"/>
    </row>
    <row r="38" spans="1:25" ht="13.5" customHeight="1">
      <c r="A38" s="93" t="s">
        <v>199</v>
      </c>
      <c r="B38" s="94"/>
      <c r="C38" s="94"/>
      <c r="D38" s="94"/>
      <c r="E38" s="76"/>
      <c r="F38" s="76"/>
      <c r="G38" s="76"/>
      <c r="H38" s="76"/>
      <c r="I38" s="76"/>
      <c r="J38" s="50">
        <f>SUM(J6:J37)</f>
        <v>11461</v>
      </c>
      <c r="K38" s="77"/>
      <c r="L38" s="78"/>
      <c r="M38" s="79"/>
      <c r="N38" s="76"/>
      <c r="O38" s="76"/>
      <c r="P38" s="76"/>
      <c r="Q38" s="76"/>
      <c r="R38" s="76"/>
      <c r="S38" s="76"/>
      <c r="T38" s="76"/>
      <c r="U38" s="76"/>
      <c r="V38" s="76"/>
      <c r="W38" s="80"/>
      <c r="X38" s="80"/>
      <c r="Y38" s="76"/>
    </row>
    <row r="39" spans="1:25" ht="13.5" customHeight="1">
      <c r="A39" s="25" t="s">
        <v>74</v>
      </c>
      <c r="B39" s="26" t="s">
        <v>207</v>
      </c>
      <c r="C39" s="22" t="s">
        <v>208</v>
      </c>
      <c r="D39" s="52" t="s">
        <v>187</v>
      </c>
      <c r="E39" s="24" t="s">
        <v>198</v>
      </c>
      <c r="F39" s="24"/>
      <c r="G39" s="24">
        <v>2231</v>
      </c>
      <c r="H39" s="24"/>
      <c r="I39" s="24"/>
      <c r="J39" s="45">
        <v>2231</v>
      </c>
      <c r="K39" s="66">
        <v>5.5</v>
      </c>
      <c r="L39" s="73">
        <f aca="true" t="shared" si="1" ref="L39:L46">J39*K39</f>
        <v>12270.5</v>
      </c>
      <c r="M39" s="28">
        <v>2</v>
      </c>
      <c r="N39" s="24">
        <v>10</v>
      </c>
      <c r="O39" s="24" t="s">
        <v>120</v>
      </c>
      <c r="P39" s="24"/>
      <c r="Q39" s="24" t="s">
        <v>120</v>
      </c>
      <c r="R39" s="24">
        <v>11</v>
      </c>
      <c r="S39" s="24">
        <v>1</v>
      </c>
      <c r="T39" s="24">
        <v>4</v>
      </c>
      <c r="U39" s="24">
        <v>1</v>
      </c>
      <c r="V39" s="24"/>
      <c r="W39" s="29" t="s">
        <v>120</v>
      </c>
      <c r="X39" s="29"/>
      <c r="Y39" s="24" t="s">
        <v>120</v>
      </c>
    </row>
    <row r="40" spans="1:25" ht="13.5" customHeight="1">
      <c r="A40" s="25" t="s">
        <v>75</v>
      </c>
      <c r="B40" s="21" t="s">
        <v>206</v>
      </c>
      <c r="C40" s="22" t="s">
        <v>208</v>
      </c>
      <c r="D40" s="52" t="s">
        <v>190</v>
      </c>
      <c r="E40" s="24"/>
      <c r="F40" s="24"/>
      <c r="G40" s="24">
        <v>466</v>
      </c>
      <c r="H40" s="24"/>
      <c r="I40" s="24"/>
      <c r="J40" s="45">
        <v>466</v>
      </c>
      <c r="K40" s="66">
        <v>4.1</v>
      </c>
      <c r="L40" s="73">
        <f t="shared" si="1"/>
        <v>1910.6</v>
      </c>
      <c r="M40" s="28">
        <v>1</v>
      </c>
      <c r="N40" s="24">
        <v>2</v>
      </c>
      <c r="O40" s="24"/>
      <c r="P40" s="24"/>
      <c r="Q40" s="24" t="s">
        <v>120</v>
      </c>
      <c r="R40" s="24"/>
      <c r="S40" s="24"/>
      <c r="T40" s="24"/>
      <c r="U40" s="24"/>
      <c r="V40" s="24" t="s">
        <v>183</v>
      </c>
      <c r="W40" s="29"/>
      <c r="X40" s="29"/>
      <c r="Y40" s="24"/>
    </row>
    <row r="41" spans="1:25" ht="13.5" customHeight="1">
      <c r="A41" s="25" t="s">
        <v>76</v>
      </c>
      <c r="B41" s="21" t="s">
        <v>206</v>
      </c>
      <c r="C41" s="22" t="s">
        <v>208</v>
      </c>
      <c r="D41" s="52" t="s">
        <v>191</v>
      </c>
      <c r="E41" s="24"/>
      <c r="F41" s="24">
        <v>117</v>
      </c>
      <c r="G41" s="24"/>
      <c r="H41" s="24"/>
      <c r="I41" s="24"/>
      <c r="J41" s="45">
        <v>117</v>
      </c>
      <c r="K41" s="66">
        <v>3.3</v>
      </c>
      <c r="L41" s="73">
        <f t="shared" si="1"/>
        <v>386.09999999999997</v>
      </c>
      <c r="M41" s="28"/>
      <c r="N41" s="24"/>
      <c r="O41" s="24"/>
      <c r="P41" s="24"/>
      <c r="Q41" s="24" t="s">
        <v>120</v>
      </c>
      <c r="R41" s="24"/>
      <c r="S41" s="24"/>
      <c r="T41" s="24"/>
      <c r="U41" s="24"/>
      <c r="V41" s="24"/>
      <c r="W41" s="29"/>
      <c r="X41" s="29"/>
      <c r="Y41" s="24"/>
    </row>
    <row r="42" spans="1:25" ht="13.5" customHeight="1">
      <c r="A42" s="25" t="s">
        <v>77</v>
      </c>
      <c r="B42" s="21" t="s">
        <v>206</v>
      </c>
      <c r="C42" s="22" t="s">
        <v>208</v>
      </c>
      <c r="D42" s="52" t="s">
        <v>192</v>
      </c>
      <c r="E42" s="24"/>
      <c r="F42" s="24">
        <v>132</v>
      </c>
      <c r="G42" s="24"/>
      <c r="H42" s="24"/>
      <c r="I42" s="24"/>
      <c r="J42" s="45">
        <v>132</v>
      </c>
      <c r="K42" s="66">
        <v>4</v>
      </c>
      <c r="L42" s="73">
        <f t="shared" si="1"/>
        <v>528</v>
      </c>
      <c r="M42" s="28"/>
      <c r="N42" s="24"/>
      <c r="O42" s="24"/>
      <c r="P42" s="24"/>
      <c r="Q42" s="24" t="s">
        <v>120</v>
      </c>
      <c r="R42" s="24"/>
      <c r="S42" s="24"/>
      <c r="T42" s="24"/>
      <c r="U42" s="24"/>
      <c r="V42" s="24"/>
      <c r="W42" s="29"/>
      <c r="X42" s="29"/>
      <c r="Y42" s="24"/>
    </row>
    <row r="43" spans="1:25" ht="13.5" customHeight="1">
      <c r="A43" s="25" t="s">
        <v>78</v>
      </c>
      <c r="B43" s="21" t="s">
        <v>206</v>
      </c>
      <c r="C43" s="22" t="s">
        <v>208</v>
      </c>
      <c r="D43" s="52"/>
      <c r="E43" s="24"/>
      <c r="F43" s="24">
        <v>25</v>
      </c>
      <c r="G43" s="24">
        <v>275</v>
      </c>
      <c r="H43" s="24"/>
      <c r="I43" s="24"/>
      <c r="J43" s="45">
        <v>300</v>
      </c>
      <c r="K43" s="66">
        <v>3.1</v>
      </c>
      <c r="L43" s="73">
        <f t="shared" si="1"/>
        <v>930</v>
      </c>
      <c r="M43" s="28"/>
      <c r="N43" s="24">
        <v>1</v>
      </c>
      <c r="O43" s="24"/>
      <c r="P43" s="24"/>
      <c r="Q43" s="24"/>
      <c r="R43" s="24">
        <v>3</v>
      </c>
      <c r="S43" s="24"/>
      <c r="T43" s="24"/>
      <c r="U43" s="24"/>
      <c r="V43" s="24"/>
      <c r="W43" s="29"/>
      <c r="X43" s="29"/>
      <c r="Y43" s="24"/>
    </row>
    <row r="44" spans="1:25" ht="14.25" customHeight="1">
      <c r="A44" s="25" t="s">
        <v>79</v>
      </c>
      <c r="B44" s="21" t="s">
        <v>206</v>
      </c>
      <c r="C44" s="22" t="s">
        <v>208</v>
      </c>
      <c r="D44" s="52"/>
      <c r="E44" s="24"/>
      <c r="F44" s="24">
        <v>166</v>
      </c>
      <c r="G44" s="24">
        <v>14</v>
      </c>
      <c r="H44" s="24"/>
      <c r="I44" s="24"/>
      <c r="J44" s="45">
        <v>180</v>
      </c>
      <c r="K44" s="66">
        <v>3</v>
      </c>
      <c r="L44" s="73">
        <f t="shared" si="1"/>
        <v>540</v>
      </c>
      <c r="M44" s="30"/>
      <c r="N44" s="24"/>
      <c r="O44" s="24"/>
      <c r="P44" s="24"/>
      <c r="Q44" s="24"/>
      <c r="R44" s="24">
        <v>1</v>
      </c>
      <c r="S44" s="24"/>
      <c r="T44" s="24"/>
      <c r="U44" s="24"/>
      <c r="V44" s="24"/>
      <c r="W44" s="29"/>
      <c r="X44" s="29"/>
      <c r="Y44" s="24"/>
    </row>
    <row r="45" spans="1:25" ht="14.25" customHeight="1">
      <c r="A45" s="25" t="s">
        <v>80</v>
      </c>
      <c r="B45" s="21" t="s">
        <v>206</v>
      </c>
      <c r="C45" s="22" t="s">
        <v>208</v>
      </c>
      <c r="D45" s="55"/>
      <c r="E45" s="24"/>
      <c r="F45" s="24">
        <v>114</v>
      </c>
      <c r="G45" s="24">
        <v>6</v>
      </c>
      <c r="H45" s="24"/>
      <c r="I45" s="24"/>
      <c r="J45" s="45">
        <v>120</v>
      </c>
      <c r="K45" s="66">
        <v>3</v>
      </c>
      <c r="L45" s="73">
        <f t="shared" si="1"/>
        <v>360</v>
      </c>
      <c r="M45" s="30"/>
      <c r="N45" s="24"/>
      <c r="O45" s="24"/>
      <c r="P45" s="24"/>
      <c r="Q45" s="24"/>
      <c r="R45" s="24"/>
      <c r="S45" s="24"/>
      <c r="T45" s="24"/>
      <c r="U45" s="24"/>
      <c r="V45" s="24"/>
      <c r="W45" s="29"/>
      <c r="X45" s="29"/>
      <c r="Y45" s="24"/>
    </row>
    <row r="46" spans="1:25" ht="14.25" customHeight="1">
      <c r="A46" s="25" t="s">
        <v>81</v>
      </c>
      <c r="B46" s="21" t="s">
        <v>206</v>
      </c>
      <c r="C46" s="22" t="s">
        <v>208</v>
      </c>
      <c r="D46" s="52"/>
      <c r="E46" s="24"/>
      <c r="F46" s="24"/>
      <c r="G46" s="24">
        <v>130</v>
      </c>
      <c r="H46" s="24"/>
      <c r="I46" s="24"/>
      <c r="J46" s="45">
        <v>130</v>
      </c>
      <c r="K46" s="66">
        <v>5.1</v>
      </c>
      <c r="L46" s="73">
        <f t="shared" si="1"/>
        <v>663</v>
      </c>
      <c r="M46" s="30"/>
      <c r="N46" s="24">
        <v>1</v>
      </c>
      <c r="O46" s="24"/>
      <c r="P46" s="24"/>
      <c r="Q46" s="24" t="s">
        <v>120</v>
      </c>
      <c r="R46" s="24" t="s">
        <v>120</v>
      </c>
      <c r="S46" s="24">
        <v>1</v>
      </c>
      <c r="T46" s="24"/>
      <c r="U46" s="24"/>
      <c r="V46" s="24"/>
      <c r="W46" s="29"/>
      <c r="X46" s="29"/>
      <c r="Y46" s="24"/>
    </row>
    <row r="47" spans="1:25" ht="14.25" customHeight="1">
      <c r="A47" s="25" t="s">
        <v>82</v>
      </c>
      <c r="B47" s="21" t="s">
        <v>206</v>
      </c>
      <c r="C47" s="22" t="s">
        <v>208</v>
      </c>
      <c r="D47" s="52"/>
      <c r="E47" s="24"/>
      <c r="F47" s="24"/>
      <c r="G47" s="24">
        <v>45</v>
      </c>
      <c r="H47" s="24"/>
      <c r="I47" s="24"/>
      <c r="J47" s="45">
        <v>45</v>
      </c>
      <c r="K47" s="66">
        <v>4</v>
      </c>
      <c r="L47" s="73">
        <f aca="true" t="shared" si="2" ref="L47:L56">J47*K47</f>
        <v>180</v>
      </c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9"/>
      <c r="X47" s="29"/>
      <c r="Y47" s="24"/>
    </row>
    <row r="48" spans="1:25" ht="14.25" customHeight="1">
      <c r="A48" s="25" t="s">
        <v>83</v>
      </c>
      <c r="B48" s="21" t="s">
        <v>206</v>
      </c>
      <c r="C48" s="22" t="s">
        <v>208</v>
      </c>
      <c r="D48" s="52" t="s">
        <v>189</v>
      </c>
      <c r="E48" s="24"/>
      <c r="F48" s="24">
        <v>93</v>
      </c>
      <c r="G48" s="24">
        <v>13</v>
      </c>
      <c r="H48" s="24"/>
      <c r="I48" s="24"/>
      <c r="J48" s="45">
        <v>106</v>
      </c>
      <c r="K48" s="66">
        <v>4.2</v>
      </c>
      <c r="L48" s="73">
        <f t="shared" si="2"/>
        <v>445.20000000000005</v>
      </c>
      <c r="M48" s="30">
        <v>1</v>
      </c>
      <c r="N48" s="24"/>
      <c r="O48" s="24"/>
      <c r="P48" s="24"/>
      <c r="Q48" s="24" t="s">
        <v>120</v>
      </c>
      <c r="R48" s="24"/>
      <c r="S48" s="24">
        <v>1</v>
      </c>
      <c r="T48" s="24"/>
      <c r="U48" s="24"/>
      <c r="V48" s="24"/>
      <c r="W48" s="29"/>
      <c r="X48" s="29"/>
      <c r="Y48" s="24"/>
    </row>
    <row r="49" spans="1:25" ht="14.25" customHeight="1">
      <c r="A49" s="25" t="s">
        <v>84</v>
      </c>
      <c r="B49" s="21" t="s">
        <v>206</v>
      </c>
      <c r="C49" s="22" t="s">
        <v>208</v>
      </c>
      <c r="D49" s="55"/>
      <c r="E49" s="24"/>
      <c r="F49" s="24"/>
      <c r="G49" s="35">
        <v>60</v>
      </c>
      <c r="H49" s="24"/>
      <c r="I49" s="24"/>
      <c r="J49" s="45">
        <v>60</v>
      </c>
      <c r="K49" s="66">
        <v>3.5</v>
      </c>
      <c r="L49" s="73">
        <f t="shared" si="2"/>
        <v>210</v>
      </c>
      <c r="M49" s="30"/>
      <c r="N49" s="24"/>
      <c r="O49" s="24"/>
      <c r="P49" s="24"/>
      <c r="Q49" s="24"/>
      <c r="R49" s="24"/>
      <c r="S49" s="24"/>
      <c r="T49" s="24"/>
      <c r="U49" s="24"/>
      <c r="V49" s="24"/>
      <c r="W49" s="29"/>
      <c r="X49" s="29"/>
      <c r="Y49" s="24" t="s">
        <v>120</v>
      </c>
    </row>
    <row r="50" spans="1:25" ht="14.25" customHeight="1">
      <c r="A50" s="25" t="s">
        <v>85</v>
      </c>
      <c r="B50" s="21" t="s">
        <v>206</v>
      </c>
      <c r="C50" s="22" t="s">
        <v>208</v>
      </c>
      <c r="D50" s="52"/>
      <c r="E50" s="24"/>
      <c r="F50" s="24">
        <v>37</v>
      </c>
      <c r="G50" s="24">
        <v>2</v>
      </c>
      <c r="H50" s="24"/>
      <c r="I50" s="24"/>
      <c r="J50" s="45">
        <v>39</v>
      </c>
      <c r="K50" s="66">
        <v>3</v>
      </c>
      <c r="L50" s="73">
        <f t="shared" si="2"/>
        <v>117</v>
      </c>
      <c r="M50" s="30"/>
      <c r="N50" s="24"/>
      <c r="O50" s="24"/>
      <c r="P50" s="24"/>
      <c r="Q50" s="24"/>
      <c r="R50" s="24"/>
      <c r="S50" s="24"/>
      <c r="T50" s="24"/>
      <c r="U50" s="24"/>
      <c r="V50" s="24"/>
      <c r="W50" s="29"/>
      <c r="X50" s="29"/>
      <c r="Y50" s="24"/>
    </row>
    <row r="51" spans="1:25" ht="14.25" customHeight="1">
      <c r="A51" s="25" t="s">
        <v>86</v>
      </c>
      <c r="B51" s="21" t="s">
        <v>206</v>
      </c>
      <c r="C51" s="22" t="s">
        <v>208</v>
      </c>
      <c r="D51" s="52"/>
      <c r="E51" s="24"/>
      <c r="F51" s="24"/>
      <c r="G51" s="24">
        <v>120</v>
      </c>
      <c r="H51" s="24"/>
      <c r="I51" s="24"/>
      <c r="J51" s="45">
        <v>120</v>
      </c>
      <c r="K51" s="66">
        <v>3.4</v>
      </c>
      <c r="L51" s="73">
        <f t="shared" si="2"/>
        <v>408</v>
      </c>
      <c r="M51" s="30"/>
      <c r="N51" s="24"/>
      <c r="O51" s="24"/>
      <c r="P51" s="24"/>
      <c r="Q51" s="24"/>
      <c r="R51" s="24"/>
      <c r="S51" s="24"/>
      <c r="T51" s="24"/>
      <c r="U51" s="24"/>
      <c r="V51" s="24"/>
      <c r="W51" s="29"/>
      <c r="X51" s="29"/>
      <c r="Y51" s="24"/>
    </row>
    <row r="52" spans="1:25" ht="14.25" customHeight="1">
      <c r="A52" s="25" t="s">
        <v>87</v>
      </c>
      <c r="B52" s="21" t="s">
        <v>206</v>
      </c>
      <c r="C52" s="22" t="s">
        <v>208</v>
      </c>
      <c r="D52" s="52" t="s">
        <v>188</v>
      </c>
      <c r="E52" s="24" t="s">
        <v>198</v>
      </c>
      <c r="F52" s="24"/>
      <c r="G52" s="24">
        <v>214</v>
      </c>
      <c r="H52" s="24"/>
      <c r="I52" s="24"/>
      <c r="J52" s="45">
        <v>214</v>
      </c>
      <c r="K52" s="66">
        <v>3.1</v>
      </c>
      <c r="L52" s="73">
        <f t="shared" si="2"/>
        <v>663.4</v>
      </c>
      <c r="M52" s="30"/>
      <c r="N52" s="24"/>
      <c r="O52" s="24"/>
      <c r="P52" s="24"/>
      <c r="Q52" s="24" t="s">
        <v>120</v>
      </c>
      <c r="R52" s="24">
        <v>1</v>
      </c>
      <c r="S52" s="24"/>
      <c r="T52" s="24">
        <v>1</v>
      </c>
      <c r="U52" s="24"/>
      <c r="V52" s="24"/>
      <c r="W52" s="29"/>
      <c r="X52" s="29"/>
      <c r="Y52" s="24"/>
    </row>
    <row r="53" spans="1:25" ht="14.25" customHeight="1">
      <c r="A53" s="25" t="s">
        <v>88</v>
      </c>
      <c r="B53" s="21" t="s">
        <v>206</v>
      </c>
      <c r="C53" s="22" t="s">
        <v>208</v>
      </c>
      <c r="D53" s="55" t="s">
        <v>185</v>
      </c>
      <c r="E53" s="24" t="s">
        <v>198</v>
      </c>
      <c r="F53" s="24">
        <v>511</v>
      </c>
      <c r="G53" s="24">
        <v>869</v>
      </c>
      <c r="H53" s="24"/>
      <c r="I53" s="24"/>
      <c r="J53" s="45">
        <v>1380</v>
      </c>
      <c r="K53" s="66">
        <v>4</v>
      </c>
      <c r="L53" s="73">
        <f t="shared" si="2"/>
        <v>5520</v>
      </c>
      <c r="M53" s="30">
        <v>1</v>
      </c>
      <c r="N53" s="24">
        <v>1</v>
      </c>
      <c r="O53" s="24"/>
      <c r="P53" s="24"/>
      <c r="Q53" s="24" t="s">
        <v>120</v>
      </c>
      <c r="R53" s="24">
        <v>4</v>
      </c>
      <c r="S53" s="24">
        <v>1</v>
      </c>
      <c r="T53" s="24">
        <v>5</v>
      </c>
      <c r="U53" s="24"/>
      <c r="V53" s="24"/>
      <c r="W53" s="29" t="s">
        <v>120</v>
      </c>
      <c r="X53" s="29"/>
      <c r="Y53" s="24" t="s">
        <v>120</v>
      </c>
    </row>
    <row r="54" spans="1:25" ht="14.25" customHeight="1">
      <c r="A54" s="25" t="s">
        <v>89</v>
      </c>
      <c r="B54" s="21" t="s">
        <v>206</v>
      </c>
      <c r="C54" s="22" t="s">
        <v>208</v>
      </c>
      <c r="D54" s="52" t="s">
        <v>186</v>
      </c>
      <c r="E54" s="24" t="s">
        <v>198</v>
      </c>
      <c r="F54" s="24">
        <v>518</v>
      </c>
      <c r="G54" s="24">
        <v>552</v>
      </c>
      <c r="H54" s="24"/>
      <c r="I54" s="24"/>
      <c r="J54" s="45">
        <v>1070</v>
      </c>
      <c r="K54" s="66">
        <v>3.1</v>
      </c>
      <c r="L54" s="73">
        <f t="shared" si="2"/>
        <v>3317</v>
      </c>
      <c r="M54" s="30"/>
      <c r="N54" s="24">
        <v>2</v>
      </c>
      <c r="O54" s="24"/>
      <c r="P54" s="24"/>
      <c r="Q54" s="24" t="s">
        <v>120</v>
      </c>
      <c r="R54" s="24">
        <v>2</v>
      </c>
      <c r="S54" s="24"/>
      <c r="T54" s="24">
        <v>2</v>
      </c>
      <c r="U54" s="24"/>
      <c r="V54" s="24"/>
      <c r="W54" s="29"/>
      <c r="X54" s="29"/>
      <c r="Y54" s="24"/>
    </row>
    <row r="55" spans="1:25" ht="14.25" customHeight="1">
      <c r="A55" s="25" t="s">
        <v>90</v>
      </c>
      <c r="B55" s="21" t="s">
        <v>206</v>
      </c>
      <c r="C55" s="22" t="s">
        <v>208</v>
      </c>
      <c r="D55" s="52"/>
      <c r="E55" s="24"/>
      <c r="F55" s="24"/>
      <c r="G55" s="24">
        <v>216</v>
      </c>
      <c r="H55" s="24"/>
      <c r="I55" s="24"/>
      <c r="J55" s="45">
        <v>216</v>
      </c>
      <c r="K55" s="66">
        <v>2.7</v>
      </c>
      <c r="L55" s="73">
        <f t="shared" si="2"/>
        <v>583.2</v>
      </c>
      <c r="M55" s="30"/>
      <c r="N55" s="24"/>
      <c r="O55" s="24"/>
      <c r="P55" s="24"/>
      <c r="Q55" s="24" t="s">
        <v>120</v>
      </c>
      <c r="R55" s="24">
        <v>3</v>
      </c>
      <c r="S55" s="24"/>
      <c r="T55" s="24"/>
      <c r="U55" s="24"/>
      <c r="V55" s="24"/>
      <c r="W55" s="29"/>
      <c r="X55" s="29"/>
      <c r="Y55" s="24"/>
    </row>
    <row r="56" spans="1:25" ht="14.25" customHeight="1">
      <c r="A56" s="25" t="s">
        <v>91</v>
      </c>
      <c r="B56" s="21" t="s">
        <v>206</v>
      </c>
      <c r="C56" s="22" t="s">
        <v>208</v>
      </c>
      <c r="D56" s="52"/>
      <c r="E56" s="24"/>
      <c r="F56" s="24"/>
      <c r="G56" s="24">
        <v>85</v>
      </c>
      <c r="H56" s="24"/>
      <c r="I56" s="24"/>
      <c r="J56" s="45">
        <v>85</v>
      </c>
      <c r="K56" s="66">
        <v>4.1</v>
      </c>
      <c r="L56" s="73">
        <f t="shared" si="2"/>
        <v>348.49999999999994</v>
      </c>
      <c r="M56" s="30"/>
      <c r="N56" s="24"/>
      <c r="O56" s="24"/>
      <c r="P56" s="24"/>
      <c r="Q56" s="24"/>
      <c r="R56" s="24"/>
      <c r="S56" s="24"/>
      <c r="T56" s="24"/>
      <c r="U56" s="24"/>
      <c r="V56" s="24"/>
      <c r="W56" s="29"/>
      <c r="X56" s="29"/>
      <c r="Y56" s="24" t="s">
        <v>120</v>
      </c>
    </row>
    <row r="57" spans="1:25" ht="14.25" customHeight="1">
      <c r="A57" s="93" t="s">
        <v>200</v>
      </c>
      <c r="B57" s="94"/>
      <c r="C57" s="94"/>
      <c r="D57" s="94"/>
      <c r="E57" s="86"/>
      <c r="F57" s="86"/>
      <c r="G57" s="86"/>
      <c r="H57" s="86"/>
      <c r="I57" s="86"/>
      <c r="J57" s="50">
        <f>SUM(J39:J56)</f>
        <v>7011</v>
      </c>
      <c r="K57" s="87"/>
      <c r="L57" s="88"/>
      <c r="M57" s="89"/>
      <c r="N57" s="86"/>
      <c r="O57" s="86"/>
      <c r="P57" s="86"/>
      <c r="Q57" s="86"/>
      <c r="R57" s="86"/>
      <c r="S57" s="86"/>
      <c r="T57" s="86"/>
      <c r="U57" s="86"/>
      <c r="V57" s="86"/>
      <c r="W57" s="90"/>
      <c r="X57" s="90"/>
      <c r="Y57" s="86"/>
    </row>
    <row r="58" spans="1:25" ht="14.25" customHeight="1">
      <c r="A58" s="31" t="s">
        <v>92</v>
      </c>
      <c r="B58" s="21" t="s">
        <v>206</v>
      </c>
      <c r="C58" s="22" t="s">
        <v>208</v>
      </c>
      <c r="D58" s="54" t="s">
        <v>134</v>
      </c>
      <c r="E58" s="32"/>
      <c r="F58" s="32"/>
      <c r="G58" s="32">
        <v>487</v>
      </c>
      <c r="H58" s="32"/>
      <c r="I58" s="32"/>
      <c r="J58" s="45">
        <v>487</v>
      </c>
      <c r="K58" s="69">
        <v>3.5</v>
      </c>
      <c r="L58" s="75">
        <f>J58*K58</f>
        <v>1704.5</v>
      </c>
      <c r="M58" s="33">
        <v>1</v>
      </c>
      <c r="N58" s="32">
        <v>2</v>
      </c>
      <c r="O58" s="32"/>
      <c r="P58" s="32"/>
      <c r="Q58" s="32" t="s">
        <v>120</v>
      </c>
      <c r="R58" s="32">
        <v>1</v>
      </c>
      <c r="S58" s="32"/>
      <c r="T58" s="32">
        <v>1</v>
      </c>
      <c r="U58" s="32"/>
      <c r="V58" s="32"/>
      <c r="W58" s="34"/>
      <c r="X58" s="34"/>
      <c r="Y58" s="32" t="s">
        <v>120</v>
      </c>
    </row>
    <row r="59" spans="1:25" ht="14.25" customHeight="1">
      <c r="A59" s="31" t="s">
        <v>93</v>
      </c>
      <c r="B59" s="21" t="s">
        <v>206</v>
      </c>
      <c r="C59" s="22" t="s">
        <v>208</v>
      </c>
      <c r="D59" s="56" t="s">
        <v>135</v>
      </c>
      <c r="E59" s="24"/>
      <c r="F59" s="24"/>
      <c r="G59" s="24">
        <v>470</v>
      </c>
      <c r="H59" s="24"/>
      <c r="I59" s="24"/>
      <c r="J59" s="45">
        <v>470</v>
      </c>
      <c r="K59" s="70">
        <v>3.5</v>
      </c>
      <c r="L59" s="75">
        <f aca="true" t="shared" si="3" ref="L59:L122">J59*K59</f>
        <v>1645</v>
      </c>
      <c r="M59" s="30"/>
      <c r="N59" s="24"/>
      <c r="O59" s="24"/>
      <c r="P59" s="24"/>
      <c r="Q59" s="24" t="s">
        <v>120</v>
      </c>
      <c r="R59" s="24">
        <v>2</v>
      </c>
      <c r="S59" s="24"/>
      <c r="T59" s="24"/>
      <c r="U59" s="24"/>
      <c r="V59" s="24"/>
      <c r="W59" s="24"/>
      <c r="X59" s="34"/>
      <c r="Y59" s="32"/>
    </row>
    <row r="60" spans="1:25" ht="14.25" customHeight="1">
      <c r="A60" s="31" t="s">
        <v>94</v>
      </c>
      <c r="B60" s="21" t="s">
        <v>206</v>
      </c>
      <c r="C60" s="22" t="s">
        <v>208</v>
      </c>
      <c r="D60" s="54" t="s">
        <v>136</v>
      </c>
      <c r="E60" s="32"/>
      <c r="F60" s="32"/>
      <c r="G60" s="32">
        <v>450</v>
      </c>
      <c r="H60" s="32"/>
      <c r="I60" s="32"/>
      <c r="J60" s="46">
        <v>450</v>
      </c>
      <c r="K60" s="69">
        <v>4.2</v>
      </c>
      <c r="L60" s="75">
        <f t="shared" si="3"/>
        <v>1890</v>
      </c>
      <c r="M60" s="33">
        <v>1</v>
      </c>
      <c r="N60" s="32">
        <v>3</v>
      </c>
      <c r="O60" s="32"/>
      <c r="P60" s="32"/>
      <c r="Q60" s="32" t="s">
        <v>120</v>
      </c>
      <c r="R60" s="32"/>
      <c r="S60" s="32"/>
      <c r="T60" s="32"/>
      <c r="U60" s="32"/>
      <c r="V60" s="32"/>
      <c r="W60" s="34"/>
      <c r="X60" s="34"/>
      <c r="Y60" s="32"/>
    </row>
    <row r="61" spans="1:25" ht="14.25" customHeight="1">
      <c r="A61" s="31" t="s">
        <v>95</v>
      </c>
      <c r="B61" s="21" t="s">
        <v>206</v>
      </c>
      <c r="C61" s="22" t="s">
        <v>208</v>
      </c>
      <c r="D61" s="56"/>
      <c r="E61" s="24"/>
      <c r="F61" s="24"/>
      <c r="G61" s="24">
        <v>79</v>
      </c>
      <c r="H61" s="24"/>
      <c r="I61" s="24"/>
      <c r="J61" s="45">
        <v>79</v>
      </c>
      <c r="K61" s="70">
        <v>3.4</v>
      </c>
      <c r="L61" s="75">
        <f t="shared" si="3"/>
        <v>268.59999999999997</v>
      </c>
      <c r="M61" s="30"/>
      <c r="N61" s="24">
        <v>1</v>
      </c>
      <c r="O61" s="24"/>
      <c r="P61" s="24"/>
      <c r="Q61" s="24" t="s">
        <v>120</v>
      </c>
      <c r="R61" s="24"/>
      <c r="S61" s="24"/>
      <c r="T61" s="24"/>
      <c r="U61" s="24"/>
      <c r="V61" s="24"/>
      <c r="W61" s="24"/>
      <c r="X61" s="34"/>
      <c r="Y61" s="32"/>
    </row>
    <row r="62" spans="1:25" ht="14.25" customHeight="1">
      <c r="A62" s="25" t="s">
        <v>96</v>
      </c>
      <c r="B62" s="26" t="s">
        <v>206</v>
      </c>
      <c r="C62" s="27" t="s">
        <v>208</v>
      </c>
      <c r="D62" s="52"/>
      <c r="E62" s="24"/>
      <c r="F62" s="24">
        <v>34</v>
      </c>
      <c r="G62" s="24">
        <v>70</v>
      </c>
      <c r="H62" s="24"/>
      <c r="I62" s="24"/>
      <c r="J62" s="45">
        <v>104</v>
      </c>
      <c r="K62" s="66">
        <v>3</v>
      </c>
      <c r="L62" s="73">
        <f t="shared" si="3"/>
        <v>312</v>
      </c>
      <c r="M62" s="30"/>
      <c r="N62" s="24"/>
      <c r="O62" s="24"/>
      <c r="P62" s="24"/>
      <c r="Q62" s="24" t="s">
        <v>120</v>
      </c>
      <c r="R62" s="24"/>
      <c r="S62" s="24"/>
      <c r="T62" s="24"/>
      <c r="U62" s="24" t="s">
        <v>120</v>
      </c>
      <c r="V62" s="24"/>
      <c r="W62" s="29"/>
      <c r="X62" s="29"/>
      <c r="Y62" s="24"/>
    </row>
    <row r="63" spans="1:25" ht="14.25" customHeight="1">
      <c r="A63" s="31" t="s">
        <v>97</v>
      </c>
      <c r="B63" s="21" t="s">
        <v>206</v>
      </c>
      <c r="C63" s="22" t="s">
        <v>208</v>
      </c>
      <c r="D63" s="52"/>
      <c r="E63" s="24"/>
      <c r="F63" s="24">
        <v>79</v>
      </c>
      <c r="G63" s="24"/>
      <c r="H63" s="24"/>
      <c r="I63" s="24"/>
      <c r="J63" s="45">
        <v>79</v>
      </c>
      <c r="K63" s="66">
        <v>3</v>
      </c>
      <c r="L63" s="75">
        <f t="shared" si="3"/>
        <v>237</v>
      </c>
      <c r="M63" s="30"/>
      <c r="N63" s="24"/>
      <c r="O63" s="24"/>
      <c r="P63" s="24"/>
      <c r="Q63" s="24" t="s">
        <v>120</v>
      </c>
      <c r="R63" s="24">
        <v>1</v>
      </c>
      <c r="S63" s="24"/>
      <c r="T63" s="24"/>
      <c r="U63" s="24"/>
      <c r="V63" s="24"/>
      <c r="W63" s="29"/>
      <c r="X63" s="29"/>
      <c r="Y63" s="24"/>
    </row>
    <row r="64" spans="1:25" ht="14.25" customHeight="1">
      <c r="A64" s="31" t="s">
        <v>98</v>
      </c>
      <c r="B64" s="21" t="s">
        <v>206</v>
      </c>
      <c r="C64" s="22" t="s">
        <v>208</v>
      </c>
      <c r="D64" s="52" t="s">
        <v>137</v>
      </c>
      <c r="E64" s="24" t="s">
        <v>198</v>
      </c>
      <c r="F64" s="24"/>
      <c r="G64" s="24">
        <v>324</v>
      </c>
      <c r="H64" s="24"/>
      <c r="I64" s="24"/>
      <c r="J64" s="45">
        <v>324</v>
      </c>
      <c r="K64" s="66">
        <v>3.1</v>
      </c>
      <c r="L64" s="75">
        <f t="shared" si="3"/>
        <v>1004.4</v>
      </c>
      <c r="M64" s="30">
        <v>1</v>
      </c>
      <c r="N64" s="24"/>
      <c r="O64" s="24"/>
      <c r="P64" s="24"/>
      <c r="Q64" s="24"/>
      <c r="R64" s="24"/>
      <c r="S64" s="24"/>
      <c r="T64" s="24"/>
      <c r="U64" s="24"/>
      <c r="V64" s="24"/>
      <c r="W64" s="29"/>
      <c r="X64" s="29"/>
      <c r="Y64" s="24"/>
    </row>
    <row r="65" spans="1:25" ht="14.25" customHeight="1">
      <c r="A65" s="31" t="s">
        <v>99</v>
      </c>
      <c r="B65" s="21" t="s">
        <v>206</v>
      </c>
      <c r="C65" s="22" t="s">
        <v>208</v>
      </c>
      <c r="D65" s="52"/>
      <c r="E65" s="24"/>
      <c r="F65" s="24"/>
      <c r="G65" s="24">
        <v>103</v>
      </c>
      <c r="H65" s="24"/>
      <c r="I65" s="24"/>
      <c r="J65" s="45">
        <v>103</v>
      </c>
      <c r="K65" s="66">
        <v>4.5</v>
      </c>
      <c r="L65" s="73">
        <f t="shared" si="3"/>
        <v>463.5</v>
      </c>
      <c r="M65" s="30">
        <v>1</v>
      </c>
      <c r="N65" s="24">
        <v>1</v>
      </c>
      <c r="O65" s="24" t="s">
        <v>120</v>
      </c>
      <c r="P65" s="24">
        <v>1</v>
      </c>
      <c r="Q65" s="24"/>
      <c r="R65" s="24"/>
      <c r="S65" s="24"/>
      <c r="T65" s="24"/>
      <c r="U65" s="24"/>
      <c r="V65" s="24" t="s">
        <v>120</v>
      </c>
      <c r="W65" s="29"/>
      <c r="X65" s="29"/>
      <c r="Y65" s="24"/>
    </row>
    <row r="66" spans="1:25" ht="14.25" customHeight="1">
      <c r="A66" s="31" t="s">
        <v>100</v>
      </c>
      <c r="B66" s="21" t="s">
        <v>206</v>
      </c>
      <c r="C66" s="22" t="s">
        <v>208</v>
      </c>
      <c r="D66" s="52"/>
      <c r="E66" s="24"/>
      <c r="F66" s="24"/>
      <c r="G66" s="24">
        <v>112</v>
      </c>
      <c r="H66" s="24"/>
      <c r="I66" s="24"/>
      <c r="J66" s="45">
        <v>112</v>
      </c>
      <c r="K66" s="66">
        <v>4.2</v>
      </c>
      <c r="L66" s="73">
        <f t="shared" si="3"/>
        <v>470.40000000000003</v>
      </c>
      <c r="M66" s="30">
        <v>1</v>
      </c>
      <c r="N66" s="24"/>
      <c r="O66" s="24"/>
      <c r="P66" s="24">
        <v>1</v>
      </c>
      <c r="Q66" s="24"/>
      <c r="R66" s="24"/>
      <c r="S66" s="24"/>
      <c r="T66" s="24"/>
      <c r="U66" s="24" t="s">
        <v>120</v>
      </c>
      <c r="V66" s="24"/>
      <c r="W66" s="29"/>
      <c r="X66" s="29"/>
      <c r="Y66" s="24"/>
    </row>
    <row r="67" spans="1:25" ht="14.25" customHeight="1">
      <c r="A67" s="31" t="s">
        <v>101</v>
      </c>
      <c r="B67" s="21" t="s">
        <v>206</v>
      </c>
      <c r="C67" s="22" t="s">
        <v>208</v>
      </c>
      <c r="D67" s="52" t="s">
        <v>138</v>
      </c>
      <c r="E67" s="24" t="s">
        <v>198</v>
      </c>
      <c r="F67" s="24"/>
      <c r="G67" s="24">
        <v>1203</v>
      </c>
      <c r="H67" s="24">
        <v>342</v>
      </c>
      <c r="I67" s="24">
        <v>390</v>
      </c>
      <c r="J67" s="57">
        <v>1935</v>
      </c>
      <c r="K67" s="66">
        <v>3</v>
      </c>
      <c r="L67" s="73">
        <f t="shared" si="3"/>
        <v>5805</v>
      </c>
      <c r="M67" s="30"/>
      <c r="N67" s="28">
        <v>8</v>
      </c>
      <c r="O67" s="24"/>
      <c r="P67" s="24"/>
      <c r="Q67" s="24" t="s">
        <v>120</v>
      </c>
      <c r="R67" s="24">
        <v>4</v>
      </c>
      <c r="S67" s="24"/>
      <c r="T67" s="24"/>
      <c r="U67" s="24"/>
      <c r="V67" s="24"/>
      <c r="W67" s="29"/>
      <c r="X67" s="29"/>
      <c r="Y67" s="24"/>
    </row>
    <row r="68" spans="1:25" ht="14.25" customHeight="1">
      <c r="A68" s="31" t="s">
        <v>102</v>
      </c>
      <c r="B68" s="21" t="s">
        <v>206</v>
      </c>
      <c r="C68" s="22" t="s">
        <v>208</v>
      </c>
      <c r="D68" s="52"/>
      <c r="E68" s="24"/>
      <c r="F68" s="24"/>
      <c r="G68" s="24">
        <v>29</v>
      </c>
      <c r="H68" s="24"/>
      <c r="I68" s="24"/>
      <c r="J68" s="45">
        <v>29</v>
      </c>
      <c r="K68" s="66">
        <v>4</v>
      </c>
      <c r="L68" s="73">
        <f t="shared" si="3"/>
        <v>116</v>
      </c>
      <c r="M68" s="30"/>
      <c r="N68" s="24"/>
      <c r="O68" s="24"/>
      <c r="P68" s="24"/>
      <c r="Q68" s="24"/>
      <c r="R68" s="24"/>
      <c r="S68" s="24"/>
      <c r="T68" s="24"/>
      <c r="U68" s="24"/>
      <c r="V68" s="24"/>
      <c r="W68" s="29"/>
      <c r="X68" s="29"/>
      <c r="Y68" s="24"/>
    </row>
    <row r="69" spans="1:25" ht="14.25" customHeight="1">
      <c r="A69" s="31" t="s">
        <v>103</v>
      </c>
      <c r="B69" s="21" t="s">
        <v>206</v>
      </c>
      <c r="C69" s="22" t="s">
        <v>208</v>
      </c>
      <c r="D69" s="52"/>
      <c r="E69" s="24"/>
      <c r="F69" s="24"/>
      <c r="G69" s="24">
        <v>250</v>
      </c>
      <c r="H69" s="24"/>
      <c r="I69" s="24">
        <v>180</v>
      </c>
      <c r="J69" s="45">
        <v>450</v>
      </c>
      <c r="K69" s="66">
        <v>3.3</v>
      </c>
      <c r="L69" s="73">
        <f t="shared" si="3"/>
        <v>1485</v>
      </c>
      <c r="M69" s="28"/>
      <c r="N69" s="24"/>
      <c r="O69" s="24"/>
      <c r="P69" s="24"/>
      <c r="Q69" s="24" t="s">
        <v>120</v>
      </c>
      <c r="R69" s="24"/>
      <c r="S69" s="24"/>
      <c r="T69" s="24"/>
      <c r="U69" s="24"/>
      <c r="V69" s="24"/>
      <c r="W69" s="29"/>
      <c r="X69" s="29"/>
      <c r="Y69" s="24"/>
    </row>
    <row r="70" spans="1:25" ht="14.25" customHeight="1">
      <c r="A70" s="31" t="s">
        <v>104</v>
      </c>
      <c r="B70" s="21" t="s">
        <v>206</v>
      </c>
      <c r="C70" s="22" t="s">
        <v>208</v>
      </c>
      <c r="D70" s="52"/>
      <c r="E70" s="24"/>
      <c r="F70" s="24"/>
      <c r="G70" s="24">
        <v>55</v>
      </c>
      <c r="H70" s="24">
        <v>35</v>
      </c>
      <c r="I70" s="24"/>
      <c r="J70" s="45">
        <v>90</v>
      </c>
      <c r="K70" s="66">
        <v>3.5</v>
      </c>
      <c r="L70" s="73">
        <f t="shared" si="3"/>
        <v>315</v>
      </c>
      <c r="M70" s="28"/>
      <c r="N70" s="24"/>
      <c r="O70" s="24"/>
      <c r="P70" s="24"/>
      <c r="Q70" s="24"/>
      <c r="R70" s="24"/>
      <c r="S70" s="24"/>
      <c r="T70" s="24"/>
      <c r="U70" s="24" t="s">
        <v>120</v>
      </c>
      <c r="V70" s="24"/>
      <c r="W70" s="29"/>
      <c r="X70" s="29"/>
      <c r="Y70" s="24" t="s">
        <v>120</v>
      </c>
    </row>
    <row r="71" spans="1:25" ht="14.25" customHeight="1">
      <c r="A71" s="31" t="s">
        <v>105</v>
      </c>
      <c r="B71" s="21" t="s">
        <v>206</v>
      </c>
      <c r="C71" s="22" t="s">
        <v>208</v>
      </c>
      <c r="D71" s="52"/>
      <c r="E71" s="24"/>
      <c r="F71" s="24"/>
      <c r="G71" s="24">
        <v>75</v>
      </c>
      <c r="H71" s="24"/>
      <c r="I71" s="24"/>
      <c r="J71" s="45">
        <v>75</v>
      </c>
      <c r="K71" s="66">
        <v>4.5</v>
      </c>
      <c r="L71" s="73">
        <f t="shared" si="3"/>
        <v>337.5</v>
      </c>
      <c r="M71" s="28"/>
      <c r="N71" s="24"/>
      <c r="O71" s="24"/>
      <c r="P71" s="24"/>
      <c r="Q71" s="24"/>
      <c r="R71" s="24"/>
      <c r="S71" s="24"/>
      <c r="T71" s="24"/>
      <c r="U71" s="24"/>
      <c r="V71" s="24"/>
      <c r="W71" s="29"/>
      <c r="X71" s="29"/>
      <c r="Y71" s="24"/>
    </row>
    <row r="72" spans="1:25" ht="14.25" customHeight="1">
      <c r="A72" s="31" t="s">
        <v>106</v>
      </c>
      <c r="B72" s="21" t="s">
        <v>206</v>
      </c>
      <c r="C72" s="22" t="s">
        <v>208</v>
      </c>
      <c r="D72" s="52"/>
      <c r="E72" s="24"/>
      <c r="F72" s="24"/>
      <c r="G72" s="24">
        <v>106</v>
      </c>
      <c r="H72" s="24"/>
      <c r="I72" s="24"/>
      <c r="J72" s="45">
        <v>106</v>
      </c>
      <c r="K72" s="66">
        <v>4.6</v>
      </c>
      <c r="L72" s="73">
        <f t="shared" si="3"/>
        <v>487.59999999999997</v>
      </c>
      <c r="M72" s="28"/>
      <c r="N72" s="24"/>
      <c r="O72" s="24"/>
      <c r="P72" s="24"/>
      <c r="Q72" s="24" t="s">
        <v>120</v>
      </c>
      <c r="R72" s="24"/>
      <c r="S72" s="24"/>
      <c r="T72" s="24"/>
      <c r="U72" s="24"/>
      <c r="V72" s="24"/>
      <c r="W72" s="29"/>
      <c r="X72" s="29"/>
      <c r="Y72" s="24"/>
    </row>
    <row r="73" spans="1:25" ht="14.25" customHeight="1">
      <c r="A73" s="31" t="s">
        <v>107</v>
      </c>
      <c r="B73" s="21" t="s">
        <v>206</v>
      </c>
      <c r="C73" s="22" t="s">
        <v>208</v>
      </c>
      <c r="D73" s="52"/>
      <c r="E73" s="24"/>
      <c r="F73" s="24"/>
      <c r="G73" s="24">
        <v>91</v>
      </c>
      <c r="H73" s="24"/>
      <c r="I73" s="24"/>
      <c r="J73" s="45">
        <v>91</v>
      </c>
      <c r="K73" s="66">
        <v>3.3</v>
      </c>
      <c r="L73" s="73">
        <f t="shared" si="3"/>
        <v>300.3</v>
      </c>
      <c r="M73" s="28"/>
      <c r="N73" s="24">
        <v>1</v>
      </c>
      <c r="O73" s="24"/>
      <c r="P73" s="24"/>
      <c r="Q73" s="24" t="s">
        <v>120</v>
      </c>
      <c r="R73" s="24"/>
      <c r="S73" s="24"/>
      <c r="T73" s="24"/>
      <c r="U73" s="24"/>
      <c r="V73" s="24"/>
      <c r="W73" s="29"/>
      <c r="X73" s="29"/>
      <c r="Y73" s="24"/>
    </row>
    <row r="74" spans="1:25" ht="14.25" customHeight="1">
      <c r="A74" s="31" t="s">
        <v>108</v>
      </c>
      <c r="B74" s="21" t="s">
        <v>206</v>
      </c>
      <c r="C74" s="22" t="s">
        <v>208</v>
      </c>
      <c r="D74" s="52"/>
      <c r="E74" s="24"/>
      <c r="F74" s="24"/>
      <c r="G74" s="35">
        <v>45</v>
      </c>
      <c r="H74" s="24"/>
      <c r="I74" s="24"/>
      <c r="J74" s="45">
        <v>45</v>
      </c>
      <c r="K74" s="66">
        <v>3.2</v>
      </c>
      <c r="L74" s="73">
        <f t="shared" si="3"/>
        <v>144</v>
      </c>
      <c r="M74" s="28"/>
      <c r="N74" s="24"/>
      <c r="O74" s="24"/>
      <c r="P74" s="24"/>
      <c r="Q74" s="24"/>
      <c r="R74" s="24"/>
      <c r="S74" s="24"/>
      <c r="T74" s="28"/>
      <c r="U74" s="24"/>
      <c r="V74" s="24"/>
      <c r="W74" s="29"/>
      <c r="X74" s="29"/>
      <c r="Y74" s="24"/>
    </row>
    <row r="75" spans="1:25" ht="14.25" customHeight="1">
      <c r="A75" s="31" t="s">
        <v>109</v>
      </c>
      <c r="B75" s="21" t="s">
        <v>206</v>
      </c>
      <c r="C75" s="22" t="s">
        <v>208</v>
      </c>
      <c r="D75" s="52"/>
      <c r="E75" s="24"/>
      <c r="F75" s="24"/>
      <c r="G75" s="24">
        <v>33</v>
      </c>
      <c r="H75" s="24"/>
      <c r="I75" s="24"/>
      <c r="J75" s="45">
        <v>33</v>
      </c>
      <c r="K75" s="66">
        <v>4</v>
      </c>
      <c r="L75" s="73">
        <f t="shared" si="3"/>
        <v>132</v>
      </c>
      <c r="M75" s="28"/>
      <c r="N75" s="24"/>
      <c r="O75" s="24"/>
      <c r="P75" s="24"/>
      <c r="Q75" s="24"/>
      <c r="R75" s="24"/>
      <c r="S75" s="24"/>
      <c r="T75" s="28"/>
      <c r="U75" s="24"/>
      <c r="V75" s="24"/>
      <c r="W75" s="29"/>
      <c r="X75" s="29"/>
      <c r="Y75" s="24"/>
    </row>
    <row r="76" spans="1:25" ht="14.25" customHeight="1">
      <c r="A76" s="31" t="s">
        <v>110</v>
      </c>
      <c r="B76" s="21" t="s">
        <v>206</v>
      </c>
      <c r="C76" s="22" t="s">
        <v>208</v>
      </c>
      <c r="D76" s="52"/>
      <c r="E76" s="24"/>
      <c r="F76" s="24"/>
      <c r="G76" s="24"/>
      <c r="H76" s="24"/>
      <c r="I76" s="24">
        <v>120</v>
      </c>
      <c r="J76" s="45">
        <v>120</v>
      </c>
      <c r="K76" s="66">
        <v>3</v>
      </c>
      <c r="L76" s="73">
        <f t="shared" si="3"/>
        <v>360</v>
      </c>
      <c r="M76" s="28"/>
      <c r="N76" s="24"/>
      <c r="O76" s="24"/>
      <c r="P76" s="24"/>
      <c r="Q76" s="24"/>
      <c r="R76" s="24"/>
      <c r="S76" s="24"/>
      <c r="T76" s="24"/>
      <c r="U76" s="24"/>
      <c r="V76" s="24"/>
      <c r="W76" s="29"/>
      <c r="X76" s="29"/>
      <c r="Y76" s="24"/>
    </row>
    <row r="77" spans="1:25" ht="14.25" customHeight="1">
      <c r="A77" s="31" t="s">
        <v>111</v>
      </c>
      <c r="B77" s="21" t="s">
        <v>206</v>
      </c>
      <c r="C77" s="22" t="s">
        <v>208</v>
      </c>
      <c r="D77" s="52"/>
      <c r="E77" s="24"/>
      <c r="F77" s="24">
        <v>362</v>
      </c>
      <c r="G77" s="24">
        <v>53</v>
      </c>
      <c r="H77" s="24"/>
      <c r="I77" s="24">
        <v>75</v>
      </c>
      <c r="J77" s="45">
        <v>490</v>
      </c>
      <c r="K77" s="66">
        <v>3</v>
      </c>
      <c r="L77" s="73">
        <f t="shared" si="3"/>
        <v>1470</v>
      </c>
      <c r="M77" s="28">
        <v>1</v>
      </c>
      <c r="N77" s="24">
        <v>1</v>
      </c>
      <c r="O77" s="24"/>
      <c r="P77" s="24"/>
      <c r="Q77" s="24" t="s">
        <v>120</v>
      </c>
      <c r="R77" s="24">
        <v>3</v>
      </c>
      <c r="S77" s="24"/>
      <c r="T77" s="24"/>
      <c r="U77" s="24"/>
      <c r="V77" s="24"/>
      <c r="W77" s="29"/>
      <c r="X77" s="29"/>
      <c r="Y77" s="24"/>
    </row>
    <row r="78" spans="1:25" ht="14.25" customHeight="1">
      <c r="A78" s="31" t="s">
        <v>112</v>
      </c>
      <c r="B78" s="21" t="s">
        <v>206</v>
      </c>
      <c r="C78" s="22" t="s">
        <v>208</v>
      </c>
      <c r="D78" s="52"/>
      <c r="E78" s="24"/>
      <c r="F78" s="24">
        <v>38</v>
      </c>
      <c r="G78" s="24"/>
      <c r="H78" s="24"/>
      <c r="I78" s="24"/>
      <c r="J78" s="45">
        <v>38</v>
      </c>
      <c r="K78" s="66">
        <v>3</v>
      </c>
      <c r="L78" s="73">
        <f t="shared" si="3"/>
        <v>114</v>
      </c>
      <c r="M78" s="28"/>
      <c r="N78" s="24"/>
      <c r="O78" s="24"/>
      <c r="P78" s="24"/>
      <c r="Q78" s="24"/>
      <c r="R78" s="24"/>
      <c r="S78" s="24"/>
      <c r="T78" s="24"/>
      <c r="U78" s="24"/>
      <c r="V78" s="24"/>
      <c r="W78" s="29"/>
      <c r="X78" s="29"/>
      <c r="Y78" s="24"/>
    </row>
    <row r="79" spans="1:25" ht="14.25" customHeight="1">
      <c r="A79" s="31" t="s">
        <v>113</v>
      </c>
      <c r="B79" s="21" t="s">
        <v>206</v>
      </c>
      <c r="C79" s="22" t="s">
        <v>208</v>
      </c>
      <c r="D79" s="52"/>
      <c r="E79" s="24"/>
      <c r="F79" s="24"/>
      <c r="G79" s="24"/>
      <c r="H79" s="24"/>
      <c r="I79" s="24">
        <v>33</v>
      </c>
      <c r="J79" s="45">
        <v>33</v>
      </c>
      <c r="K79" s="66">
        <v>4</v>
      </c>
      <c r="L79" s="73">
        <f t="shared" si="3"/>
        <v>132</v>
      </c>
      <c r="M79" s="28"/>
      <c r="N79" s="24"/>
      <c r="O79" s="24"/>
      <c r="P79" s="24"/>
      <c r="Q79" s="24"/>
      <c r="R79" s="24"/>
      <c r="S79" s="24"/>
      <c r="T79" s="24"/>
      <c r="U79" s="24"/>
      <c r="V79" s="24"/>
      <c r="W79" s="29"/>
      <c r="X79" s="29"/>
      <c r="Y79" s="24"/>
    </row>
    <row r="80" spans="1:25" ht="14.25" customHeight="1">
      <c r="A80" s="31" t="s">
        <v>114</v>
      </c>
      <c r="B80" s="21" t="s">
        <v>206</v>
      </c>
      <c r="C80" s="22" t="s">
        <v>208</v>
      </c>
      <c r="D80" s="52"/>
      <c r="E80" s="24"/>
      <c r="F80" s="24"/>
      <c r="G80" s="24">
        <v>134</v>
      </c>
      <c r="H80" s="24">
        <v>291</v>
      </c>
      <c r="I80" s="24"/>
      <c r="J80" s="45">
        <v>425</v>
      </c>
      <c r="K80" s="66">
        <v>2.9</v>
      </c>
      <c r="L80" s="73">
        <f t="shared" si="3"/>
        <v>1232.5</v>
      </c>
      <c r="M80" s="28">
        <v>1</v>
      </c>
      <c r="N80" s="24">
        <v>1</v>
      </c>
      <c r="O80" s="24"/>
      <c r="P80" s="24"/>
      <c r="Q80" s="24"/>
      <c r="R80" s="24">
        <v>1</v>
      </c>
      <c r="S80" s="24"/>
      <c r="T80" s="24"/>
      <c r="U80" s="24"/>
      <c r="V80" s="24"/>
      <c r="W80" s="29"/>
      <c r="X80" s="29"/>
      <c r="Y80" s="24"/>
    </row>
    <row r="81" spans="1:25" ht="14.25" customHeight="1">
      <c r="A81" s="31" t="s">
        <v>115</v>
      </c>
      <c r="B81" s="21" t="s">
        <v>206</v>
      </c>
      <c r="C81" s="22" t="s">
        <v>208</v>
      </c>
      <c r="D81" s="52"/>
      <c r="E81" s="24"/>
      <c r="F81" s="24"/>
      <c r="G81" s="24"/>
      <c r="H81" s="24"/>
      <c r="I81" s="24">
        <v>142</v>
      </c>
      <c r="J81" s="45">
        <v>142</v>
      </c>
      <c r="K81" s="66">
        <v>3.2</v>
      </c>
      <c r="L81" s="73">
        <f t="shared" si="3"/>
        <v>454.40000000000003</v>
      </c>
      <c r="M81" s="28">
        <v>1</v>
      </c>
      <c r="N81" s="24"/>
      <c r="O81" s="24"/>
      <c r="P81" s="24"/>
      <c r="Q81" s="24"/>
      <c r="R81" s="24"/>
      <c r="S81" s="24"/>
      <c r="T81" s="24"/>
      <c r="U81" s="24"/>
      <c r="V81" s="24"/>
      <c r="W81" s="29"/>
      <c r="X81" s="29"/>
      <c r="Y81" s="24"/>
    </row>
    <row r="82" spans="1:25" ht="14.25" customHeight="1">
      <c r="A82" s="31" t="s">
        <v>116</v>
      </c>
      <c r="B82" s="21" t="s">
        <v>206</v>
      </c>
      <c r="C82" s="22" t="s">
        <v>208</v>
      </c>
      <c r="D82" s="52"/>
      <c r="E82" s="24"/>
      <c r="F82" s="24"/>
      <c r="G82" s="24"/>
      <c r="H82" s="24"/>
      <c r="I82" s="24">
        <v>120</v>
      </c>
      <c r="J82" s="45">
        <v>120</v>
      </c>
      <c r="K82" s="66">
        <v>3.9</v>
      </c>
      <c r="L82" s="73">
        <f t="shared" si="3"/>
        <v>468</v>
      </c>
      <c r="M82" s="28">
        <v>1</v>
      </c>
      <c r="N82" s="24"/>
      <c r="O82" s="24"/>
      <c r="P82" s="24"/>
      <c r="Q82" s="24" t="s">
        <v>120</v>
      </c>
      <c r="R82" s="24"/>
      <c r="S82" s="24"/>
      <c r="T82" s="24"/>
      <c r="U82" s="24"/>
      <c r="V82" s="24"/>
      <c r="W82" s="29"/>
      <c r="X82" s="29"/>
      <c r="Y82" s="24"/>
    </row>
    <row r="83" spans="1:25" ht="14.25" customHeight="1">
      <c r="A83" s="31" t="s">
        <v>117</v>
      </c>
      <c r="B83" s="21" t="s">
        <v>206</v>
      </c>
      <c r="C83" s="22" t="s">
        <v>208</v>
      </c>
      <c r="D83" s="52"/>
      <c r="E83" s="24"/>
      <c r="F83" s="24"/>
      <c r="G83" s="24">
        <v>73</v>
      </c>
      <c r="H83" s="24"/>
      <c r="I83" s="24"/>
      <c r="J83" s="45">
        <v>73</v>
      </c>
      <c r="K83" s="66">
        <v>3</v>
      </c>
      <c r="L83" s="73">
        <f t="shared" si="3"/>
        <v>219</v>
      </c>
      <c r="M83" s="28">
        <v>1</v>
      </c>
      <c r="N83" s="24"/>
      <c r="O83" s="24"/>
      <c r="P83" s="24"/>
      <c r="Q83" s="24"/>
      <c r="R83" s="24"/>
      <c r="S83" s="24"/>
      <c r="T83" s="24"/>
      <c r="U83" s="24"/>
      <c r="V83" s="24"/>
      <c r="W83" s="29"/>
      <c r="X83" s="29"/>
      <c r="Y83" s="24"/>
    </row>
    <row r="84" spans="1:25" ht="14.25" customHeight="1">
      <c r="A84" s="31" t="s">
        <v>118</v>
      </c>
      <c r="B84" s="21" t="s">
        <v>206</v>
      </c>
      <c r="C84" s="22" t="s">
        <v>208</v>
      </c>
      <c r="D84" s="52"/>
      <c r="E84" s="24"/>
      <c r="F84" s="24"/>
      <c r="G84" s="24"/>
      <c r="H84" s="24">
        <v>335</v>
      </c>
      <c r="I84" s="24"/>
      <c r="J84" s="45">
        <v>335</v>
      </c>
      <c r="K84" s="66">
        <v>3.5</v>
      </c>
      <c r="L84" s="73">
        <f t="shared" si="3"/>
        <v>1172.5</v>
      </c>
      <c r="M84" s="28"/>
      <c r="N84" s="24"/>
      <c r="O84" s="24"/>
      <c r="P84" s="24"/>
      <c r="Q84" s="24" t="s">
        <v>120</v>
      </c>
      <c r="R84" s="24">
        <v>2</v>
      </c>
      <c r="S84" s="24"/>
      <c r="T84" s="24">
        <v>2</v>
      </c>
      <c r="U84" s="24"/>
      <c r="V84" s="24"/>
      <c r="W84" s="29"/>
      <c r="X84" s="29"/>
      <c r="Y84" s="24"/>
    </row>
    <row r="85" spans="1:25" ht="14.25" customHeight="1">
      <c r="A85" s="31" t="s">
        <v>119</v>
      </c>
      <c r="B85" s="21" t="s">
        <v>206</v>
      </c>
      <c r="C85" s="22" t="s">
        <v>208</v>
      </c>
      <c r="D85" s="52"/>
      <c r="E85" s="24"/>
      <c r="F85" s="24"/>
      <c r="G85" s="24">
        <v>33</v>
      </c>
      <c r="H85" s="24"/>
      <c r="I85" s="24"/>
      <c r="J85" s="45">
        <v>33</v>
      </c>
      <c r="K85" s="66">
        <v>7</v>
      </c>
      <c r="L85" s="73">
        <f t="shared" si="3"/>
        <v>231</v>
      </c>
      <c r="M85" s="28">
        <v>1</v>
      </c>
      <c r="N85" s="24"/>
      <c r="O85" s="24"/>
      <c r="P85" s="24"/>
      <c r="Q85" s="24" t="s">
        <v>120</v>
      </c>
      <c r="R85" s="24"/>
      <c r="S85" s="24">
        <v>1</v>
      </c>
      <c r="T85" s="24"/>
      <c r="U85" s="24"/>
      <c r="V85" s="24"/>
      <c r="W85" s="29"/>
      <c r="X85" s="29"/>
      <c r="Y85" s="24"/>
    </row>
    <row r="86" spans="1:25" ht="14.25" customHeight="1">
      <c r="A86" s="93" t="s">
        <v>201</v>
      </c>
      <c r="B86" s="94"/>
      <c r="C86" s="94"/>
      <c r="D86" s="94"/>
      <c r="E86" s="76"/>
      <c r="F86" s="76"/>
      <c r="G86" s="76"/>
      <c r="H86" s="76"/>
      <c r="I86" s="76"/>
      <c r="J86" s="50">
        <f>SUM(J58:J85)</f>
        <v>6871</v>
      </c>
      <c r="K86" s="77"/>
      <c r="L86" s="78">
        <f t="shared" si="3"/>
        <v>0</v>
      </c>
      <c r="M86" s="79"/>
      <c r="N86" s="76"/>
      <c r="O86" s="76"/>
      <c r="P86" s="76"/>
      <c r="Q86" s="76"/>
      <c r="R86" s="76"/>
      <c r="S86" s="76"/>
      <c r="T86" s="76"/>
      <c r="U86" s="76"/>
      <c r="V86" s="76"/>
      <c r="W86" s="80"/>
      <c r="X86" s="80"/>
      <c r="Y86" s="76"/>
    </row>
    <row r="87" spans="1:25" ht="14.25" customHeight="1">
      <c r="A87" s="25" t="s">
        <v>139</v>
      </c>
      <c r="B87" s="21" t="s">
        <v>206</v>
      </c>
      <c r="C87" s="27" t="s">
        <v>209</v>
      </c>
      <c r="D87" s="52" t="s">
        <v>193</v>
      </c>
      <c r="E87" s="24"/>
      <c r="F87" s="24"/>
      <c r="G87" s="24">
        <v>1387</v>
      </c>
      <c r="H87" s="24"/>
      <c r="I87" s="24"/>
      <c r="J87" s="45">
        <v>1387</v>
      </c>
      <c r="K87" s="66">
        <v>6</v>
      </c>
      <c r="L87" s="73">
        <f t="shared" si="3"/>
        <v>8322</v>
      </c>
      <c r="M87" s="28">
        <v>2</v>
      </c>
      <c r="N87" s="24">
        <v>7</v>
      </c>
      <c r="O87" s="24" t="s">
        <v>120</v>
      </c>
      <c r="P87" s="24" t="s">
        <v>120</v>
      </c>
      <c r="Q87" s="24"/>
      <c r="R87" s="24"/>
      <c r="S87" s="24">
        <v>1</v>
      </c>
      <c r="T87" s="24">
        <v>1</v>
      </c>
      <c r="U87" s="24"/>
      <c r="V87" s="24"/>
      <c r="W87" s="29"/>
      <c r="X87" s="29"/>
      <c r="Y87" s="24" t="s">
        <v>120</v>
      </c>
    </row>
    <row r="88" spans="1:25" ht="14.25" customHeight="1">
      <c r="A88" s="25" t="s">
        <v>140</v>
      </c>
      <c r="B88" s="21" t="s">
        <v>206</v>
      </c>
      <c r="C88" s="22" t="s">
        <v>208</v>
      </c>
      <c r="D88" s="52" t="s">
        <v>194</v>
      </c>
      <c r="E88" s="24"/>
      <c r="F88" s="24"/>
      <c r="G88" s="24">
        <v>115</v>
      </c>
      <c r="H88" s="24"/>
      <c r="I88" s="24">
        <v>210</v>
      </c>
      <c r="J88" s="45">
        <v>325</v>
      </c>
      <c r="K88" s="66">
        <v>3.2</v>
      </c>
      <c r="L88" s="73">
        <f t="shared" si="3"/>
        <v>1040</v>
      </c>
      <c r="M88" s="28"/>
      <c r="N88" s="24"/>
      <c r="O88" s="24"/>
      <c r="P88" s="24"/>
      <c r="Q88" s="24" t="s">
        <v>120</v>
      </c>
      <c r="R88" s="24">
        <v>1</v>
      </c>
      <c r="S88" s="24"/>
      <c r="T88" s="24"/>
      <c r="U88" s="24"/>
      <c r="V88" s="24"/>
      <c r="W88" s="29"/>
      <c r="X88" s="29"/>
      <c r="Y88" s="24"/>
    </row>
    <row r="89" spans="1:25" ht="14.25" customHeight="1">
      <c r="A89" s="25" t="s">
        <v>141</v>
      </c>
      <c r="B89" s="21" t="s">
        <v>206</v>
      </c>
      <c r="C89" s="27" t="s">
        <v>209</v>
      </c>
      <c r="D89" s="52" t="s">
        <v>195</v>
      </c>
      <c r="E89" s="24"/>
      <c r="F89" s="24"/>
      <c r="G89" s="24">
        <v>615</v>
      </c>
      <c r="H89" s="24"/>
      <c r="I89" s="24"/>
      <c r="J89" s="45">
        <v>615</v>
      </c>
      <c r="K89" s="66">
        <v>6</v>
      </c>
      <c r="L89" s="73">
        <f t="shared" si="3"/>
        <v>3690</v>
      </c>
      <c r="M89" s="28">
        <v>2</v>
      </c>
      <c r="N89" s="24">
        <v>2</v>
      </c>
      <c r="O89" s="24" t="s">
        <v>120</v>
      </c>
      <c r="P89" s="24" t="s">
        <v>120</v>
      </c>
      <c r="Q89" s="24"/>
      <c r="R89" s="24"/>
      <c r="S89" s="24"/>
      <c r="T89" s="24"/>
      <c r="U89" s="24"/>
      <c r="V89" s="24"/>
      <c r="W89" s="29"/>
      <c r="X89" s="29"/>
      <c r="Y89" s="24"/>
    </row>
    <row r="90" spans="1:25" ht="14.25" customHeight="1">
      <c r="A90" s="25" t="s">
        <v>142</v>
      </c>
      <c r="B90" s="21" t="s">
        <v>206</v>
      </c>
      <c r="C90" s="22" t="s">
        <v>208</v>
      </c>
      <c r="D90" s="52"/>
      <c r="E90" s="24"/>
      <c r="F90" s="24"/>
      <c r="G90" s="24">
        <v>70</v>
      </c>
      <c r="H90" s="24"/>
      <c r="I90" s="24"/>
      <c r="J90" s="45">
        <v>70</v>
      </c>
      <c r="K90" s="66">
        <v>5.4</v>
      </c>
      <c r="L90" s="73">
        <f t="shared" si="3"/>
        <v>378</v>
      </c>
      <c r="M90" s="28"/>
      <c r="N90" s="24"/>
      <c r="O90" s="24"/>
      <c r="P90" s="24"/>
      <c r="Q90" s="24"/>
      <c r="R90" s="24"/>
      <c r="S90" s="24"/>
      <c r="T90" s="24"/>
      <c r="U90" s="24"/>
      <c r="V90" s="24"/>
      <c r="W90" s="29"/>
      <c r="X90" s="29"/>
      <c r="Y90" s="24"/>
    </row>
    <row r="91" spans="1:25" ht="14.25" customHeight="1">
      <c r="A91" s="25" t="s">
        <v>143</v>
      </c>
      <c r="B91" s="21" t="s">
        <v>206</v>
      </c>
      <c r="C91" s="22" t="s">
        <v>208</v>
      </c>
      <c r="D91" s="55"/>
      <c r="E91" s="24"/>
      <c r="F91" s="24"/>
      <c r="G91" s="24">
        <v>148</v>
      </c>
      <c r="H91" s="24"/>
      <c r="I91" s="24"/>
      <c r="J91" s="45">
        <v>148</v>
      </c>
      <c r="K91" s="66">
        <v>3.5</v>
      </c>
      <c r="L91" s="73">
        <f t="shared" si="3"/>
        <v>518</v>
      </c>
      <c r="M91" s="28"/>
      <c r="N91" s="24"/>
      <c r="O91" s="24"/>
      <c r="P91" s="24"/>
      <c r="Q91" s="24"/>
      <c r="R91" s="24"/>
      <c r="S91" s="24"/>
      <c r="T91" s="24"/>
      <c r="U91" s="24" t="s">
        <v>120</v>
      </c>
      <c r="V91" s="24"/>
      <c r="W91" s="29"/>
      <c r="X91" s="29"/>
      <c r="Y91" s="24"/>
    </row>
    <row r="92" spans="1:25" ht="14.25" customHeight="1">
      <c r="A92" s="25" t="s">
        <v>144</v>
      </c>
      <c r="B92" s="21" t="s">
        <v>206</v>
      </c>
      <c r="C92" s="22" t="s">
        <v>208</v>
      </c>
      <c r="D92" s="52"/>
      <c r="E92" s="24"/>
      <c r="F92" s="24"/>
      <c r="G92" s="24">
        <v>80</v>
      </c>
      <c r="H92" s="24"/>
      <c r="I92" s="24">
        <v>152</v>
      </c>
      <c r="J92" s="45">
        <v>232</v>
      </c>
      <c r="K92" s="66">
        <v>3.2</v>
      </c>
      <c r="L92" s="73">
        <f t="shared" si="3"/>
        <v>742.4000000000001</v>
      </c>
      <c r="M92" s="28"/>
      <c r="N92" s="24"/>
      <c r="O92" s="24"/>
      <c r="P92" s="24"/>
      <c r="Q92" s="24"/>
      <c r="R92" s="24"/>
      <c r="S92" s="24"/>
      <c r="T92" s="24">
        <v>1</v>
      </c>
      <c r="U92" s="24"/>
      <c r="V92" s="24"/>
      <c r="W92" s="29"/>
      <c r="X92" s="29"/>
      <c r="Y92" s="24"/>
    </row>
    <row r="93" spans="1:25" ht="14.25" customHeight="1">
      <c r="A93" s="25" t="s">
        <v>145</v>
      </c>
      <c r="B93" s="21" t="s">
        <v>206</v>
      </c>
      <c r="C93" s="22" t="s">
        <v>208</v>
      </c>
      <c r="D93" s="52"/>
      <c r="E93" s="24"/>
      <c r="F93" s="24"/>
      <c r="G93" s="24">
        <v>48</v>
      </c>
      <c r="H93" s="24"/>
      <c r="I93" s="24">
        <v>172</v>
      </c>
      <c r="J93" s="45">
        <v>220</v>
      </c>
      <c r="K93" s="66">
        <v>3</v>
      </c>
      <c r="L93" s="73">
        <f t="shared" si="3"/>
        <v>660</v>
      </c>
      <c r="M93" s="28"/>
      <c r="N93" s="24"/>
      <c r="O93" s="24"/>
      <c r="P93" s="24"/>
      <c r="Q93" s="24"/>
      <c r="R93" s="24"/>
      <c r="S93" s="24"/>
      <c r="T93" s="24"/>
      <c r="U93" s="24"/>
      <c r="V93" s="24"/>
      <c r="W93" s="29"/>
      <c r="X93" s="29"/>
      <c r="Y93" s="24"/>
    </row>
    <row r="94" spans="1:25" ht="14.25" customHeight="1">
      <c r="A94" s="93" t="s">
        <v>202</v>
      </c>
      <c r="B94" s="94"/>
      <c r="C94" s="94"/>
      <c r="D94" s="94"/>
      <c r="E94" s="76"/>
      <c r="F94" s="76"/>
      <c r="G94" s="76"/>
      <c r="H94" s="76"/>
      <c r="I94" s="76"/>
      <c r="J94" s="50">
        <f>SUM(J87:J93)</f>
        <v>2997</v>
      </c>
      <c r="K94" s="77"/>
      <c r="L94" s="78">
        <f t="shared" si="3"/>
        <v>0</v>
      </c>
      <c r="M94" s="79"/>
      <c r="N94" s="76"/>
      <c r="O94" s="76"/>
      <c r="P94" s="76"/>
      <c r="Q94" s="76"/>
      <c r="R94" s="76"/>
      <c r="S94" s="76"/>
      <c r="T94" s="76"/>
      <c r="U94" s="76"/>
      <c r="V94" s="76"/>
      <c r="W94" s="80"/>
      <c r="X94" s="80"/>
      <c r="Y94" s="76"/>
    </row>
    <row r="95" spans="1:25" ht="14.25" customHeight="1">
      <c r="A95" s="25" t="s">
        <v>146</v>
      </c>
      <c r="B95" s="21" t="s">
        <v>206</v>
      </c>
      <c r="C95" s="22" t="s">
        <v>208</v>
      </c>
      <c r="D95" s="52"/>
      <c r="E95" s="24"/>
      <c r="F95" s="24">
        <v>120</v>
      </c>
      <c r="G95" s="24">
        <v>40</v>
      </c>
      <c r="H95" s="24"/>
      <c r="I95" s="24"/>
      <c r="J95" s="45">
        <v>160</v>
      </c>
      <c r="K95" s="66">
        <v>3.1</v>
      </c>
      <c r="L95" s="73">
        <f t="shared" si="3"/>
        <v>496</v>
      </c>
      <c r="M95" s="28"/>
      <c r="N95" s="24">
        <v>1</v>
      </c>
      <c r="O95" s="24"/>
      <c r="P95" s="24"/>
      <c r="Q95" s="24"/>
      <c r="R95" s="24"/>
      <c r="S95" s="24">
        <v>1</v>
      </c>
      <c r="T95" s="24"/>
      <c r="U95" s="24"/>
      <c r="V95" s="24"/>
      <c r="W95" s="29"/>
      <c r="X95" s="29"/>
      <c r="Y95" s="24"/>
    </row>
    <row r="96" spans="1:25" ht="14.25" customHeight="1">
      <c r="A96" s="25" t="s">
        <v>147</v>
      </c>
      <c r="B96" s="21" t="s">
        <v>206</v>
      </c>
      <c r="C96" s="22" t="s">
        <v>208</v>
      </c>
      <c r="D96" s="52"/>
      <c r="E96" s="24"/>
      <c r="F96" s="24">
        <v>86</v>
      </c>
      <c r="G96" s="24">
        <v>54</v>
      </c>
      <c r="H96" s="24"/>
      <c r="I96" s="24"/>
      <c r="J96" s="45">
        <v>140</v>
      </c>
      <c r="K96" s="66">
        <v>3.1</v>
      </c>
      <c r="L96" s="73">
        <f t="shared" si="3"/>
        <v>434</v>
      </c>
      <c r="M96" s="28"/>
      <c r="N96" s="24">
        <v>1</v>
      </c>
      <c r="O96" s="24"/>
      <c r="P96" s="24"/>
      <c r="Q96" s="24"/>
      <c r="R96" s="24"/>
      <c r="S96" s="24"/>
      <c r="T96" s="24"/>
      <c r="U96" s="24"/>
      <c r="V96" s="24"/>
      <c r="W96" s="29"/>
      <c r="X96" s="29"/>
      <c r="Y96" s="24"/>
    </row>
    <row r="97" spans="1:25" ht="14.25" customHeight="1">
      <c r="A97" s="25" t="s">
        <v>148</v>
      </c>
      <c r="B97" s="21" t="s">
        <v>206</v>
      </c>
      <c r="C97" s="22" t="s">
        <v>208</v>
      </c>
      <c r="D97" s="52"/>
      <c r="E97" s="24"/>
      <c r="F97" s="24"/>
      <c r="G97" s="24">
        <v>280</v>
      </c>
      <c r="H97" s="24"/>
      <c r="I97" s="24"/>
      <c r="J97" s="45">
        <v>280</v>
      </c>
      <c r="K97" s="66">
        <v>4.7</v>
      </c>
      <c r="L97" s="73">
        <f t="shared" si="3"/>
        <v>1316</v>
      </c>
      <c r="M97" s="28"/>
      <c r="N97" s="24">
        <v>2</v>
      </c>
      <c r="O97" s="24"/>
      <c r="P97" s="24"/>
      <c r="Q97" s="24" t="s">
        <v>120</v>
      </c>
      <c r="R97" s="24">
        <v>1</v>
      </c>
      <c r="S97" s="24"/>
      <c r="T97" s="24"/>
      <c r="U97" s="24"/>
      <c r="V97" s="24"/>
      <c r="W97" s="29" t="s">
        <v>120</v>
      </c>
      <c r="X97" s="29"/>
      <c r="Y97" s="24"/>
    </row>
    <row r="98" spans="1:25" ht="14.25" customHeight="1">
      <c r="A98" s="51" t="s">
        <v>174</v>
      </c>
      <c r="B98" s="21" t="s">
        <v>206</v>
      </c>
      <c r="C98" s="22" t="s">
        <v>208</v>
      </c>
      <c r="D98" s="52"/>
      <c r="E98" s="24"/>
      <c r="F98" s="24"/>
      <c r="G98" s="24">
        <v>11</v>
      </c>
      <c r="H98" s="24"/>
      <c r="I98" s="24"/>
      <c r="J98" s="45">
        <v>11</v>
      </c>
      <c r="K98" s="66">
        <v>6</v>
      </c>
      <c r="L98" s="73">
        <f t="shared" si="3"/>
        <v>66</v>
      </c>
      <c r="M98" s="28">
        <v>1</v>
      </c>
      <c r="N98" s="24"/>
      <c r="O98" s="24"/>
      <c r="P98" s="24"/>
      <c r="Q98" s="24"/>
      <c r="R98" s="24"/>
      <c r="S98" s="24"/>
      <c r="T98" s="24"/>
      <c r="U98" s="24"/>
      <c r="V98" s="24"/>
      <c r="W98" s="29"/>
      <c r="X98" s="29"/>
      <c r="Y98" s="24"/>
    </row>
    <row r="99" spans="1:25" ht="14.25" customHeight="1">
      <c r="A99" s="25" t="s">
        <v>149</v>
      </c>
      <c r="B99" s="21" t="s">
        <v>206</v>
      </c>
      <c r="C99" s="22" t="s">
        <v>208</v>
      </c>
      <c r="D99" s="52"/>
      <c r="E99" s="24"/>
      <c r="F99" s="24"/>
      <c r="G99" s="24">
        <v>170</v>
      </c>
      <c r="H99" s="24"/>
      <c r="I99" s="24"/>
      <c r="J99" s="45">
        <v>170</v>
      </c>
      <c r="K99" s="66">
        <v>2.9</v>
      </c>
      <c r="L99" s="73">
        <f t="shared" si="3"/>
        <v>493</v>
      </c>
      <c r="M99" s="28">
        <v>1</v>
      </c>
      <c r="N99" s="24"/>
      <c r="O99" s="24"/>
      <c r="P99" s="24"/>
      <c r="Q99" s="24"/>
      <c r="R99" s="24"/>
      <c r="S99" s="24"/>
      <c r="T99" s="24"/>
      <c r="U99" s="24" t="s">
        <v>120</v>
      </c>
      <c r="V99" s="24"/>
      <c r="W99" s="29"/>
      <c r="X99" s="29"/>
      <c r="Y99" s="24" t="s">
        <v>120</v>
      </c>
    </row>
    <row r="100" spans="1:25" ht="14.25" customHeight="1">
      <c r="A100" s="25" t="s">
        <v>150</v>
      </c>
      <c r="B100" s="21" t="s">
        <v>206</v>
      </c>
      <c r="C100" s="22" t="s">
        <v>208</v>
      </c>
      <c r="D100" s="52"/>
      <c r="E100" s="24"/>
      <c r="F100" s="24"/>
      <c r="G100" s="24">
        <v>150</v>
      </c>
      <c r="H100" s="24"/>
      <c r="I100" s="24"/>
      <c r="J100" s="45">
        <v>150</v>
      </c>
      <c r="K100" s="66">
        <v>3.3</v>
      </c>
      <c r="L100" s="73">
        <f t="shared" si="3"/>
        <v>495</v>
      </c>
      <c r="M100" s="28">
        <v>1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9"/>
      <c r="X100" s="29"/>
      <c r="Y100" s="24"/>
    </row>
    <row r="101" spans="1:25" ht="14.25" customHeight="1">
      <c r="A101" s="31" t="s">
        <v>151</v>
      </c>
      <c r="B101" s="21" t="s">
        <v>206</v>
      </c>
      <c r="C101" s="22" t="s">
        <v>208</v>
      </c>
      <c r="D101" s="52"/>
      <c r="E101" s="24"/>
      <c r="F101" s="24"/>
      <c r="G101" s="24">
        <v>195</v>
      </c>
      <c r="H101" s="24"/>
      <c r="I101" s="24"/>
      <c r="J101" s="45">
        <v>195</v>
      </c>
      <c r="K101" s="66">
        <v>2.9</v>
      </c>
      <c r="L101" s="73">
        <f t="shared" si="3"/>
        <v>565.5</v>
      </c>
      <c r="M101" s="28">
        <v>1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9"/>
      <c r="X101" s="29"/>
      <c r="Y101" s="24"/>
    </row>
    <row r="102" spans="1:25" ht="14.25" customHeight="1">
      <c r="A102" s="25" t="s">
        <v>152</v>
      </c>
      <c r="B102" s="21" t="s">
        <v>206</v>
      </c>
      <c r="C102" s="22" t="s">
        <v>208</v>
      </c>
      <c r="D102" s="52"/>
      <c r="E102" s="24"/>
      <c r="F102" s="24"/>
      <c r="G102" s="24">
        <v>160</v>
      </c>
      <c r="H102" s="24"/>
      <c r="I102" s="24"/>
      <c r="J102" s="45">
        <v>160</v>
      </c>
      <c r="K102" s="66">
        <v>3.2</v>
      </c>
      <c r="L102" s="73">
        <f t="shared" si="3"/>
        <v>512</v>
      </c>
      <c r="M102" s="28">
        <v>1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9"/>
      <c r="X102" s="29"/>
      <c r="Y102" s="24"/>
    </row>
    <row r="103" spans="1:25" ht="14.25" customHeight="1">
      <c r="A103" s="25" t="s">
        <v>153</v>
      </c>
      <c r="B103" s="21" t="s">
        <v>206</v>
      </c>
      <c r="C103" s="22" t="s">
        <v>208</v>
      </c>
      <c r="D103" s="52"/>
      <c r="E103" s="24"/>
      <c r="F103" s="24"/>
      <c r="G103" s="24">
        <v>188</v>
      </c>
      <c r="H103" s="24"/>
      <c r="I103" s="24"/>
      <c r="J103" s="45">
        <v>188</v>
      </c>
      <c r="K103" s="66">
        <v>3.5</v>
      </c>
      <c r="L103" s="73">
        <f t="shared" si="3"/>
        <v>658</v>
      </c>
      <c r="M103" s="28">
        <v>1</v>
      </c>
      <c r="N103" s="24"/>
      <c r="O103" s="24"/>
      <c r="P103" s="24"/>
      <c r="Q103" s="24" t="s">
        <v>120</v>
      </c>
      <c r="R103" s="24"/>
      <c r="S103" s="24"/>
      <c r="T103" s="24"/>
      <c r="U103" s="24" t="s">
        <v>120</v>
      </c>
      <c r="V103" s="24"/>
      <c r="W103" s="29"/>
      <c r="X103" s="29"/>
      <c r="Y103" s="24"/>
    </row>
    <row r="104" spans="1:25" ht="14.25" customHeight="1">
      <c r="A104" s="25" t="s">
        <v>154</v>
      </c>
      <c r="B104" s="21" t="s">
        <v>206</v>
      </c>
      <c r="C104" s="22" t="s">
        <v>208</v>
      </c>
      <c r="D104" s="52"/>
      <c r="E104" s="24"/>
      <c r="F104" s="24"/>
      <c r="G104" s="24">
        <v>105</v>
      </c>
      <c r="H104" s="24"/>
      <c r="I104" s="24">
        <v>15</v>
      </c>
      <c r="J104" s="45">
        <v>120</v>
      </c>
      <c r="K104" s="66">
        <v>4.3</v>
      </c>
      <c r="L104" s="73">
        <f t="shared" si="3"/>
        <v>516</v>
      </c>
      <c r="M104" s="28">
        <v>1</v>
      </c>
      <c r="N104" s="24"/>
      <c r="O104" s="24"/>
      <c r="P104" s="24"/>
      <c r="Q104" s="24"/>
      <c r="R104" s="24">
        <v>1</v>
      </c>
      <c r="S104" s="24"/>
      <c r="T104" s="24"/>
      <c r="U104" s="24" t="s">
        <v>120</v>
      </c>
      <c r="V104" s="24"/>
      <c r="W104" s="29"/>
      <c r="X104" s="29"/>
      <c r="Y104" s="24"/>
    </row>
    <row r="105" spans="1:25" ht="14.25" customHeight="1">
      <c r="A105" s="25" t="s">
        <v>155</v>
      </c>
      <c r="B105" s="21" t="s">
        <v>206</v>
      </c>
      <c r="C105" s="27" t="s">
        <v>209</v>
      </c>
      <c r="D105" s="52" t="s">
        <v>197</v>
      </c>
      <c r="E105" s="24" t="s">
        <v>198</v>
      </c>
      <c r="F105" s="24"/>
      <c r="G105" s="24">
        <v>553</v>
      </c>
      <c r="H105" s="24"/>
      <c r="I105" s="24"/>
      <c r="J105" s="45">
        <v>553</v>
      </c>
      <c r="K105" s="66">
        <v>6.3</v>
      </c>
      <c r="L105" s="73">
        <f t="shared" si="3"/>
        <v>3483.9</v>
      </c>
      <c r="M105" s="28">
        <v>1</v>
      </c>
      <c r="N105" s="24">
        <v>4</v>
      </c>
      <c r="O105" s="24" t="s">
        <v>120</v>
      </c>
      <c r="P105" s="24"/>
      <c r="Q105" s="24" t="s">
        <v>120</v>
      </c>
      <c r="R105" s="24">
        <v>1</v>
      </c>
      <c r="S105" s="24"/>
      <c r="T105" s="24"/>
      <c r="U105" s="24"/>
      <c r="V105" s="24"/>
      <c r="W105" s="29"/>
      <c r="X105" s="29"/>
      <c r="Y105" s="24"/>
    </row>
    <row r="106" spans="1:25" ht="14.25" customHeight="1">
      <c r="A106" s="25" t="s">
        <v>156</v>
      </c>
      <c r="B106" s="21" t="s">
        <v>206</v>
      </c>
      <c r="C106" s="22" t="s">
        <v>208</v>
      </c>
      <c r="D106" s="52"/>
      <c r="E106" s="24"/>
      <c r="F106" s="24"/>
      <c r="G106" s="24">
        <v>40</v>
      </c>
      <c r="H106" s="24"/>
      <c r="I106" s="24"/>
      <c r="J106" s="45">
        <v>40</v>
      </c>
      <c r="K106" s="66">
        <v>3</v>
      </c>
      <c r="L106" s="73">
        <f t="shared" si="3"/>
        <v>120</v>
      </c>
      <c r="M106" s="28"/>
      <c r="N106" s="24"/>
      <c r="O106" s="24"/>
      <c r="P106" s="24"/>
      <c r="Q106" s="24" t="s">
        <v>120</v>
      </c>
      <c r="R106" s="24"/>
      <c r="S106" s="24"/>
      <c r="T106" s="24"/>
      <c r="U106" s="24"/>
      <c r="V106" s="24"/>
      <c r="W106" s="29"/>
      <c r="X106" s="29"/>
      <c r="Y106" s="24"/>
    </row>
    <row r="107" spans="1:25" ht="14.25" customHeight="1">
      <c r="A107" s="31" t="s">
        <v>157</v>
      </c>
      <c r="B107" s="21" t="s">
        <v>206</v>
      </c>
      <c r="C107" s="22" t="s">
        <v>208</v>
      </c>
      <c r="D107" s="52"/>
      <c r="E107" s="24"/>
      <c r="F107" s="24"/>
      <c r="G107" s="24"/>
      <c r="H107" s="24"/>
      <c r="I107" s="24">
        <v>64</v>
      </c>
      <c r="J107" s="45">
        <v>64</v>
      </c>
      <c r="K107" s="66">
        <v>3.3</v>
      </c>
      <c r="L107" s="73">
        <f t="shared" si="3"/>
        <v>211.2</v>
      </c>
      <c r="M107" s="28"/>
      <c r="N107" s="24"/>
      <c r="O107" s="24"/>
      <c r="P107" s="24"/>
      <c r="Q107" s="24"/>
      <c r="R107" s="24"/>
      <c r="S107" s="24"/>
      <c r="T107" s="24"/>
      <c r="U107" s="24"/>
      <c r="V107" s="24"/>
      <c r="W107" s="29"/>
      <c r="X107" s="29"/>
      <c r="Y107" s="24"/>
    </row>
    <row r="108" spans="1:25" ht="14.25" customHeight="1">
      <c r="A108" s="25" t="s">
        <v>158</v>
      </c>
      <c r="B108" s="21" t="s">
        <v>206</v>
      </c>
      <c r="C108" s="22" t="s">
        <v>208</v>
      </c>
      <c r="D108" s="52"/>
      <c r="E108" s="24"/>
      <c r="F108" s="24"/>
      <c r="G108" s="24">
        <v>92</v>
      </c>
      <c r="H108" s="24"/>
      <c r="I108" s="24"/>
      <c r="J108" s="45">
        <v>92</v>
      </c>
      <c r="K108" s="66">
        <v>2</v>
      </c>
      <c r="L108" s="73">
        <f t="shared" si="3"/>
        <v>184</v>
      </c>
      <c r="M108" s="28"/>
      <c r="N108" s="24"/>
      <c r="O108" s="24"/>
      <c r="P108" s="24"/>
      <c r="Q108" s="24"/>
      <c r="R108" s="24"/>
      <c r="S108" s="24"/>
      <c r="T108" s="24"/>
      <c r="U108" s="24"/>
      <c r="V108" s="24"/>
      <c r="W108" s="29"/>
      <c r="X108" s="29"/>
      <c r="Y108" s="24"/>
    </row>
    <row r="109" spans="1:25" ht="14.25" customHeight="1">
      <c r="A109" s="25" t="s">
        <v>159</v>
      </c>
      <c r="B109" s="21" t="s">
        <v>206</v>
      </c>
      <c r="C109" s="22" t="s">
        <v>208</v>
      </c>
      <c r="D109" s="52"/>
      <c r="E109" s="24"/>
      <c r="F109" s="24"/>
      <c r="G109" s="24"/>
      <c r="H109" s="24"/>
      <c r="I109" s="24">
        <v>90</v>
      </c>
      <c r="J109" s="45">
        <v>90</v>
      </c>
      <c r="K109" s="66">
        <v>3</v>
      </c>
      <c r="L109" s="73">
        <f t="shared" si="3"/>
        <v>270</v>
      </c>
      <c r="M109" s="28"/>
      <c r="N109" s="24"/>
      <c r="O109" s="24"/>
      <c r="P109" s="24"/>
      <c r="Q109" s="24"/>
      <c r="R109" s="24"/>
      <c r="S109" s="24"/>
      <c r="T109" s="24"/>
      <c r="U109" s="24"/>
      <c r="V109" s="24"/>
      <c r="W109" s="29"/>
      <c r="X109" s="29"/>
      <c r="Y109" s="24"/>
    </row>
    <row r="110" spans="1:25" ht="14.25" customHeight="1">
      <c r="A110" s="31" t="s">
        <v>160</v>
      </c>
      <c r="B110" s="21" t="s">
        <v>206</v>
      </c>
      <c r="C110" s="22" t="s">
        <v>208</v>
      </c>
      <c r="D110" s="52" t="s">
        <v>196</v>
      </c>
      <c r="E110" s="24" t="s">
        <v>198</v>
      </c>
      <c r="F110" s="24"/>
      <c r="G110" s="24">
        <v>801</v>
      </c>
      <c r="H110" s="24"/>
      <c r="I110" s="24"/>
      <c r="J110" s="45">
        <v>801</v>
      </c>
      <c r="K110" s="66">
        <v>4</v>
      </c>
      <c r="L110" s="73">
        <f t="shared" si="3"/>
        <v>3204</v>
      </c>
      <c r="M110" s="28">
        <v>2</v>
      </c>
      <c r="N110" s="24">
        <v>3</v>
      </c>
      <c r="O110" s="24"/>
      <c r="P110" s="24"/>
      <c r="Q110" s="24"/>
      <c r="R110" s="24"/>
      <c r="S110" s="24"/>
      <c r="T110" s="24">
        <v>5</v>
      </c>
      <c r="U110" s="24"/>
      <c r="V110" s="24"/>
      <c r="W110" s="29"/>
      <c r="X110" s="29"/>
      <c r="Y110" s="24" t="s">
        <v>120</v>
      </c>
    </row>
    <row r="111" spans="1:25" ht="14.25" customHeight="1">
      <c r="A111" s="31" t="s">
        <v>161</v>
      </c>
      <c r="B111" s="21" t="s">
        <v>206</v>
      </c>
      <c r="C111" s="22" t="s">
        <v>208</v>
      </c>
      <c r="D111" s="52"/>
      <c r="E111" s="24"/>
      <c r="F111" s="24"/>
      <c r="G111" s="24">
        <v>65</v>
      </c>
      <c r="H111" s="24"/>
      <c r="I111" s="24"/>
      <c r="J111" s="45">
        <v>65</v>
      </c>
      <c r="K111" s="66">
        <v>3.2</v>
      </c>
      <c r="L111" s="73">
        <f t="shared" si="3"/>
        <v>208</v>
      </c>
      <c r="M111" s="28">
        <v>1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29"/>
      <c r="X111" s="29"/>
      <c r="Y111" s="24"/>
    </row>
    <row r="112" spans="1:25" ht="14.25" customHeight="1">
      <c r="A112" s="31" t="s">
        <v>162</v>
      </c>
      <c r="B112" s="21" t="s">
        <v>206</v>
      </c>
      <c r="C112" s="22" t="s">
        <v>208</v>
      </c>
      <c r="D112" s="52"/>
      <c r="E112" s="24"/>
      <c r="F112" s="24"/>
      <c r="G112" s="24">
        <v>63</v>
      </c>
      <c r="H112" s="24"/>
      <c r="I112" s="24"/>
      <c r="J112" s="45">
        <v>63</v>
      </c>
      <c r="K112" s="66">
        <v>3.7</v>
      </c>
      <c r="L112" s="73">
        <f t="shared" si="3"/>
        <v>233.10000000000002</v>
      </c>
      <c r="M112" s="28"/>
      <c r="N112" s="24"/>
      <c r="O112" s="24"/>
      <c r="P112" s="24"/>
      <c r="Q112" s="24"/>
      <c r="R112" s="24"/>
      <c r="S112" s="24"/>
      <c r="T112" s="24"/>
      <c r="U112" s="24"/>
      <c r="V112" s="24"/>
      <c r="W112" s="29"/>
      <c r="X112" s="29"/>
      <c r="Y112" s="24"/>
    </row>
    <row r="113" spans="1:25" ht="14.25" customHeight="1">
      <c r="A113" s="31" t="s">
        <v>163</v>
      </c>
      <c r="B113" s="21" t="s">
        <v>206</v>
      </c>
      <c r="C113" s="22" t="s">
        <v>208</v>
      </c>
      <c r="D113" s="52"/>
      <c r="E113" s="24"/>
      <c r="F113" s="24"/>
      <c r="G113" s="24">
        <v>82</v>
      </c>
      <c r="H113" s="24"/>
      <c r="I113" s="24"/>
      <c r="J113" s="45">
        <v>82</v>
      </c>
      <c r="K113" s="66">
        <v>3.2</v>
      </c>
      <c r="L113" s="73">
        <f t="shared" si="3"/>
        <v>262.40000000000003</v>
      </c>
      <c r="M113" s="28"/>
      <c r="N113" s="24"/>
      <c r="O113" s="24"/>
      <c r="P113" s="24"/>
      <c r="Q113" s="24"/>
      <c r="R113" s="24"/>
      <c r="S113" s="24"/>
      <c r="T113" s="24"/>
      <c r="U113" s="24"/>
      <c r="V113" s="24"/>
      <c r="W113" s="29"/>
      <c r="X113" s="29"/>
      <c r="Y113" s="24"/>
    </row>
    <row r="114" spans="1:25" ht="14.25" customHeight="1">
      <c r="A114" s="31" t="s">
        <v>164</v>
      </c>
      <c r="B114" s="21" t="s">
        <v>206</v>
      </c>
      <c r="C114" s="22" t="s">
        <v>208</v>
      </c>
      <c r="D114" s="52"/>
      <c r="E114" s="24"/>
      <c r="F114" s="24"/>
      <c r="G114" s="24">
        <v>95</v>
      </c>
      <c r="H114" s="24"/>
      <c r="I114" s="24"/>
      <c r="J114" s="45">
        <v>92</v>
      </c>
      <c r="K114" s="66">
        <v>4.8</v>
      </c>
      <c r="L114" s="73">
        <f t="shared" si="3"/>
        <v>441.59999999999997</v>
      </c>
      <c r="M114" s="28"/>
      <c r="N114" s="24"/>
      <c r="O114" s="24"/>
      <c r="P114" s="24"/>
      <c r="Q114" s="24"/>
      <c r="R114" s="24"/>
      <c r="S114" s="24"/>
      <c r="T114" s="24"/>
      <c r="U114" s="24"/>
      <c r="V114" s="24"/>
      <c r="W114" s="29"/>
      <c r="X114" s="29"/>
      <c r="Y114" s="24"/>
    </row>
    <row r="115" spans="1:25" ht="14.25" customHeight="1">
      <c r="A115" s="31" t="s">
        <v>165</v>
      </c>
      <c r="B115" s="21" t="s">
        <v>206</v>
      </c>
      <c r="C115" s="22" t="s">
        <v>208</v>
      </c>
      <c r="D115" s="52"/>
      <c r="E115" s="24"/>
      <c r="F115" s="24">
        <v>37</v>
      </c>
      <c r="G115" s="24"/>
      <c r="H115" s="24"/>
      <c r="I115" s="24"/>
      <c r="J115" s="45">
        <v>37</v>
      </c>
      <c r="K115" s="66">
        <v>4</v>
      </c>
      <c r="L115" s="73">
        <f t="shared" si="3"/>
        <v>148</v>
      </c>
      <c r="M115" s="28"/>
      <c r="N115" s="24"/>
      <c r="O115" s="24"/>
      <c r="P115" s="24"/>
      <c r="Q115" s="24"/>
      <c r="R115" s="24"/>
      <c r="S115" s="24"/>
      <c r="T115" s="24"/>
      <c r="U115" s="24"/>
      <c r="V115" s="24"/>
      <c r="W115" s="29"/>
      <c r="X115" s="29"/>
      <c r="Y115" s="24"/>
    </row>
    <row r="116" spans="1:25" ht="14.25" customHeight="1">
      <c r="A116" s="31" t="s">
        <v>166</v>
      </c>
      <c r="B116" s="21" t="s">
        <v>206</v>
      </c>
      <c r="C116" s="22" t="s">
        <v>208</v>
      </c>
      <c r="D116" s="52"/>
      <c r="E116" s="24"/>
      <c r="F116" s="24"/>
      <c r="G116" s="24">
        <v>185</v>
      </c>
      <c r="H116" s="24"/>
      <c r="I116" s="24"/>
      <c r="J116" s="45">
        <v>185</v>
      </c>
      <c r="K116" s="66">
        <v>3.2</v>
      </c>
      <c r="L116" s="73">
        <f t="shared" si="3"/>
        <v>592</v>
      </c>
      <c r="M116" s="28">
        <v>1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9"/>
      <c r="X116" s="29"/>
      <c r="Y116" s="24"/>
    </row>
    <row r="117" spans="1:25" ht="14.25" customHeight="1">
      <c r="A117" s="31" t="s">
        <v>167</v>
      </c>
      <c r="B117" s="21" t="s">
        <v>206</v>
      </c>
      <c r="C117" s="22" t="s">
        <v>208</v>
      </c>
      <c r="D117" s="52"/>
      <c r="E117" s="24"/>
      <c r="F117" s="24"/>
      <c r="G117" s="24">
        <v>90</v>
      </c>
      <c r="H117" s="24"/>
      <c r="I117" s="24"/>
      <c r="J117" s="45">
        <v>90</v>
      </c>
      <c r="K117" s="66">
        <v>3.5</v>
      </c>
      <c r="L117" s="73">
        <f t="shared" si="3"/>
        <v>315</v>
      </c>
      <c r="M117" s="28"/>
      <c r="N117" s="24"/>
      <c r="O117" s="24"/>
      <c r="P117" s="24"/>
      <c r="Q117" s="24"/>
      <c r="R117" s="24"/>
      <c r="S117" s="24"/>
      <c r="T117" s="24">
        <v>2</v>
      </c>
      <c r="U117" s="24" t="s">
        <v>120</v>
      </c>
      <c r="V117" s="24"/>
      <c r="W117" s="29"/>
      <c r="X117" s="29"/>
      <c r="Y117" s="24"/>
    </row>
    <row r="118" spans="1:25" ht="14.25" customHeight="1">
      <c r="A118" s="31" t="s">
        <v>168</v>
      </c>
      <c r="B118" s="21" t="s">
        <v>206</v>
      </c>
      <c r="C118" s="22" t="s">
        <v>208</v>
      </c>
      <c r="D118" s="52"/>
      <c r="E118" s="24"/>
      <c r="F118" s="24"/>
      <c r="G118" s="24"/>
      <c r="H118" s="24"/>
      <c r="I118" s="24">
        <v>90</v>
      </c>
      <c r="J118" s="45">
        <v>90</v>
      </c>
      <c r="K118" s="66">
        <v>3</v>
      </c>
      <c r="L118" s="73">
        <f t="shared" si="3"/>
        <v>270</v>
      </c>
      <c r="M118" s="28"/>
      <c r="N118" s="24"/>
      <c r="O118" s="24"/>
      <c r="P118" s="24"/>
      <c r="Q118" s="24"/>
      <c r="R118" s="24">
        <v>1</v>
      </c>
      <c r="S118" s="24"/>
      <c r="T118" s="24"/>
      <c r="U118" s="24" t="s">
        <v>120</v>
      </c>
      <c r="V118" s="24"/>
      <c r="W118" s="29"/>
      <c r="X118" s="29"/>
      <c r="Y118" s="24"/>
    </row>
    <row r="119" spans="1:25" ht="14.25" customHeight="1">
      <c r="A119" s="31" t="s">
        <v>169</v>
      </c>
      <c r="B119" s="21" t="s">
        <v>206</v>
      </c>
      <c r="C119" s="22" t="s">
        <v>208</v>
      </c>
      <c r="D119" s="52"/>
      <c r="E119" s="24"/>
      <c r="F119" s="24"/>
      <c r="G119" s="24"/>
      <c r="H119" s="24"/>
      <c r="I119" s="24">
        <v>45</v>
      </c>
      <c r="J119" s="45">
        <v>45</v>
      </c>
      <c r="K119" s="66">
        <v>3</v>
      </c>
      <c r="L119" s="73">
        <f t="shared" si="3"/>
        <v>135</v>
      </c>
      <c r="M119" s="28"/>
      <c r="N119" s="24"/>
      <c r="O119" s="24"/>
      <c r="P119" s="24"/>
      <c r="Q119" s="24"/>
      <c r="R119" s="24"/>
      <c r="S119" s="24"/>
      <c r="T119" s="24"/>
      <c r="U119" s="24"/>
      <c r="V119" s="24"/>
      <c r="W119" s="29"/>
      <c r="X119" s="29"/>
      <c r="Y119" s="24"/>
    </row>
    <row r="120" spans="1:25" ht="14.25" customHeight="1">
      <c r="A120" s="25" t="s">
        <v>170</v>
      </c>
      <c r="B120" s="26" t="s">
        <v>206</v>
      </c>
      <c r="C120" s="27" t="s">
        <v>208</v>
      </c>
      <c r="D120" s="52"/>
      <c r="E120" s="24"/>
      <c r="F120" s="24"/>
      <c r="G120" s="24">
        <v>90</v>
      </c>
      <c r="H120" s="24"/>
      <c r="I120" s="24"/>
      <c r="J120" s="45">
        <v>90</v>
      </c>
      <c r="K120" s="66">
        <v>3</v>
      </c>
      <c r="L120" s="73">
        <f t="shared" si="3"/>
        <v>270</v>
      </c>
      <c r="M120" s="28"/>
      <c r="N120" s="24"/>
      <c r="O120" s="24"/>
      <c r="P120" s="24"/>
      <c r="Q120" s="24" t="s">
        <v>120</v>
      </c>
      <c r="R120" s="24"/>
      <c r="S120" s="24"/>
      <c r="T120" s="24"/>
      <c r="U120" s="24"/>
      <c r="V120" s="24"/>
      <c r="W120" s="29"/>
      <c r="X120" s="29"/>
      <c r="Y120" s="24"/>
    </row>
    <row r="121" spans="1:25" ht="14.25" customHeight="1">
      <c r="A121" s="31" t="s">
        <v>171</v>
      </c>
      <c r="B121" s="21" t="s">
        <v>206</v>
      </c>
      <c r="C121" s="22" t="s">
        <v>208</v>
      </c>
      <c r="D121" s="52"/>
      <c r="E121" s="24"/>
      <c r="F121" s="24"/>
      <c r="G121" s="24"/>
      <c r="H121" s="24"/>
      <c r="I121" s="24">
        <v>60</v>
      </c>
      <c r="J121" s="45">
        <v>60</v>
      </c>
      <c r="K121" s="66">
        <v>3</v>
      </c>
      <c r="L121" s="73">
        <f t="shared" si="3"/>
        <v>180</v>
      </c>
      <c r="M121" s="28"/>
      <c r="N121" s="24"/>
      <c r="O121" s="24"/>
      <c r="P121" s="24"/>
      <c r="Q121" s="24"/>
      <c r="R121" s="24"/>
      <c r="S121" s="24"/>
      <c r="T121" s="24"/>
      <c r="U121" s="24"/>
      <c r="V121" s="24"/>
      <c r="W121" s="29"/>
      <c r="X121" s="29"/>
      <c r="Y121" s="24"/>
    </row>
    <row r="122" spans="1:25" ht="14.25" customHeight="1">
      <c r="A122" s="31" t="s">
        <v>172</v>
      </c>
      <c r="B122" s="21" t="s">
        <v>206</v>
      </c>
      <c r="C122" s="22" t="s">
        <v>208</v>
      </c>
      <c r="D122" s="52"/>
      <c r="E122" s="24"/>
      <c r="F122" s="24"/>
      <c r="G122" s="24"/>
      <c r="H122" s="24"/>
      <c r="I122" s="24">
        <v>190</v>
      </c>
      <c r="J122" s="45">
        <v>190</v>
      </c>
      <c r="K122" s="66">
        <v>3</v>
      </c>
      <c r="L122" s="73">
        <f t="shared" si="3"/>
        <v>570</v>
      </c>
      <c r="M122" s="28"/>
      <c r="N122" s="24">
        <v>1</v>
      </c>
      <c r="O122" s="24"/>
      <c r="P122" s="24"/>
      <c r="Q122" s="24"/>
      <c r="R122" s="24"/>
      <c r="S122" s="24">
        <v>1</v>
      </c>
      <c r="T122" s="24">
        <v>3</v>
      </c>
      <c r="U122" s="24" t="s">
        <v>120</v>
      </c>
      <c r="V122" s="24"/>
      <c r="W122" s="29"/>
      <c r="X122" s="29"/>
      <c r="Y122" s="24" t="s">
        <v>120</v>
      </c>
    </row>
    <row r="123" spans="1:25" ht="14.25" customHeight="1">
      <c r="A123" s="31" t="s">
        <v>173</v>
      </c>
      <c r="B123" s="21" t="s">
        <v>206</v>
      </c>
      <c r="C123" s="22" t="s">
        <v>208</v>
      </c>
      <c r="D123" s="52"/>
      <c r="E123" s="24"/>
      <c r="F123" s="24"/>
      <c r="G123" s="24"/>
      <c r="H123" s="24"/>
      <c r="I123" s="24">
        <v>178</v>
      </c>
      <c r="J123" s="45">
        <v>178</v>
      </c>
      <c r="K123" s="66">
        <v>3</v>
      </c>
      <c r="L123" s="73">
        <f>J123*K123</f>
        <v>534</v>
      </c>
      <c r="M123" s="28"/>
      <c r="N123" s="24">
        <v>1</v>
      </c>
      <c r="O123" s="24"/>
      <c r="P123" s="24"/>
      <c r="Q123" s="24"/>
      <c r="R123" s="24">
        <v>1</v>
      </c>
      <c r="S123" s="24"/>
      <c r="T123" s="24">
        <v>1</v>
      </c>
      <c r="U123" s="24"/>
      <c r="V123" s="24"/>
      <c r="W123" s="29"/>
      <c r="X123" s="29"/>
      <c r="Y123" s="24"/>
    </row>
    <row r="124" spans="1:25" ht="14.25" customHeight="1">
      <c r="A124" s="93" t="s">
        <v>203</v>
      </c>
      <c r="B124" s="94"/>
      <c r="C124" s="94"/>
      <c r="D124" s="95"/>
      <c r="E124" s="76"/>
      <c r="F124" s="76"/>
      <c r="G124" s="76"/>
      <c r="H124" s="76"/>
      <c r="I124" s="76"/>
      <c r="J124" s="50">
        <f>SUM(J95:J123)</f>
        <v>4481</v>
      </c>
      <c r="K124" s="77"/>
      <c r="L124" s="78"/>
      <c r="M124" s="79"/>
      <c r="N124" s="76"/>
      <c r="O124" s="76"/>
      <c r="P124" s="76"/>
      <c r="Q124" s="76"/>
      <c r="R124" s="76"/>
      <c r="S124" s="76"/>
      <c r="T124" s="76"/>
      <c r="U124" s="76"/>
      <c r="V124" s="76"/>
      <c r="W124" s="80"/>
      <c r="X124" s="80"/>
      <c r="Y124" s="76"/>
    </row>
    <row r="125" spans="1:25" ht="14.25" customHeight="1">
      <c r="A125" s="31" t="s">
        <v>175</v>
      </c>
      <c r="B125" s="21" t="s">
        <v>206</v>
      </c>
      <c r="C125" s="22" t="s">
        <v>208</v>
      </c>
      <c r="D125" s="52"/>
      <c r="E125" s="24"/>
      <c r="F125" s="24"/>
      <c r="G125" s="24"/>
      <c r="H125" s="24"/>
      <c r="I125" s="24">
        <v>679</v>
      </c>
      <c r="J125" s="45">
        <v>679</v>
      </c>
      <c r="K125" s="66">
        <v>3.9</v>
      </c>
      <c r="L125" s="73">
        <f aca="true" t="shared" si="4" ref="L125:L132">J125*K125</f>
        <v>2648.1</v>
      </c>
      <c r="M125" s="28"/>
      <c r="N125" s="24"/>
      <c r="O125" s="24"/>
      <c r="P125" s="24"/>
      <c r="Q125" s="24"/>
      <c r="R125" s="24"/>
      <c r="S125" s="24"/>
      <c r="T125" s="24"/>
      <c r="U125" s="24"/>
      <c r="V125" s="24"/>
      <c r="W125" s="29"/>
      <c r="X125" s="29"/>
      <c r="Y125" s="24"/>
    </row>
    <row r="126" spans="1:25" ht="14.25" customHeight="1">
      <c r="A126" s="31" t="s">
        <v>176</v>
      </c>
      <c r="B126" s="21" t="s">
        <v>206</v>
      </c>
      <c r="C126" s="22" t="s">
        <v>208</v>
      </c>
      <c r="D126" s="52"/>
      <c r="E126" s="24"/>
      <c r="F126" s="24"/>
      <c r="G126" s="24">
        <v>200</v>
      </c>
      <c r="H126" s="24"/>
      <c r="I126" s="24"/>
      <c r="J126" s="45">
        <v>200</v>
      </c>
      <c r="K126" s="66">
        <v>2.8</v>
      </c>
      <c r="L126" s="73">
        <f t="shared" si="4"/>
        <v>560</v>
      </c>
      <c r="M126" s="28"/>
      <c r="N126" s="24"/>
      <c r="O126" s="24"/>
      <c r="P126" s="24"/>
      <c r="Q126" s="24" t="s">
        <v>120</v>
      </c>
      <c r="R126" s="24">
        <v>2</v>
      </c>
      <c r="S126" s="24">
        <v>1</v>
      </c>
      <c r="T126" s="24"/>
      <c r="U126" s="24"/>
      <c r="V126" s="24"/>
      <c r="W126" s="29"/>
      <c r="X126" s="29"/>
      <c r="Y126" s="24"/>
    </row>
    <row r="127" spans="1:25" ht="14.25" customHeight="1">
      <c r="A127" s="31" t="s">
        <v>177</v>
      </c>
      <c r="B127" s="21" t="s">
        <v>206</v>
      </c>
      <c r="C127" s="22" t="s">
        <v>208</v>
      </c>
      <c r="D127" s="52"/>
      <c r="E127" s="24"/>
      <c r="F127" s="35"/>
      <c r="G127" s="35">
        <v>133</v>
      </c>
      <c r="H127" s="24">
        <v>1512</v>
      </c>
      <c r="I127" s="24">
        <v>1665</v>
      </c>
      <c r="J127" s="45">
        <v>3310</v>
      </c>
      <c r="K127" s="66">
        <v>3.2</v>
      </c>
      <c r="L127" s="73">
        <f t="shared" si="4"/>
        <v>10592</v>
      </c>
      <c r="M127" s="28"/>
      <c r="N127" s="24">
        <v>3</v>
      </c>
      <c r="O127" s="24"/>
      <c r="P127" s="24"/>
      <c r="Q127" s="24" t="s">
        <v>120</v>
      </c>
      <c r="R127" s="24">
        <v>5</v>
      </c>
      <c r="S127" s="24"/>
      <c r="T127" s="24">
        <v>2</v>
      </c>
      <c r="U127" s="24" t="s">
        <v>120</v>
      </c>
      <c r="V127" s="24"/>
      <c r="W127" s="29"/>
      <c r="X127" s="29"/>
      <c r="Y127" s="24" t="s">
        <v>120</v>
      </c>
    </row>
    <row r="128" spans="1:25" ht="14.25" customHeight="1">
      <c r="A128" s="31" t="s">
        <v>178</v>
      </c>
      <c r="B128" s="21" t="s">
        <v>206</v>
      </c>
      <c r="C128" s="22" t="s">
        <v>208</v>
      </c>
      <c r="D128" s="52"/>
      <c r="E128" s="24"/>
      <c r="F128" s="24"/>
      <c r="G128" s="24"/>
      <c r="H128" s="24"/>
      <c r="I128" s="24">
        <v>1010</v>
      </c>
      <c r="J128" s="45">
        <v>1010</v>
      </c>
      <c r="K128" s="66">
        <v>3</v>
      </c>
      <c r="L128" s="73">
        <f t="shared" si="4"/>
        <v>3030</v>
      </c>
      <c r="M128" s="28"/>
      <c r="N128" s="24"/>
      <c r="O128" s="24"/>
      <c r="P128" s="24"/>
      <c r="Q128" s="24" t="s">
        <v>120</v>
      </c>
      <c r="R128" s="24">
        <v>1</v>
      </c>
      <c r="S128" s="24"/>
      <c r="T128" s="24">
        <v>2</v>
      </c>
      <c r="U128" s="24"/>
      <c r="V128" s="24"/>
      <c r="W128" s="29"/>
      <c r="X128" s="29"/>
      <c r="Y128" s="24" t="s">
        <v>120</v>
      </c>
    </row>
    <row r="129" spans="1:25" ht="14.25" customHeight="1">
      <c r="A129" s="31" t="s">
        <v>179</v>
      </c>
      <c r="B129" s="21" t="s">
        <v>206</v>
      </c>
      <c r="C129" s="22" t="s">
        <v>208</v>
      </c>
      <c r="D129" s="52"/>
      <c r="E129" s="24"/>
      <c r="F129" s="24"/>
      <c r="G129" s="24">
        <v>536</v>
      </c>
      <c r="H129" s="24"/>
      <c r="I129" s="24"/>
      <c r="J129" s="45">
        <v>536</v>
      </c>
      <c r="K129" s="66">
        <v>3.5</v>
      </c>
      <c r="L129" s="73">
        <f t="shared" si="4"/>
        <v>1876</v>
      </c>
      <c r="M129" s="28"/>
      <c r="N129" s="24"/>
      <c r="O129" s="24"/>
      <c r="P129" s="24"/>
      <c r="Q129" s="24" t="s">
        <v>120</v>
      </c>
      <c r="R129" s="24">
        <v>1</v>
      </c>
      <c r="S129" s="24"/>
      <c r="T129" s="24"/>
      <c r="U129" s="24"/>
      <c r="V129" s="24"/>
      <c r="W129" s="29"/>
      <c r="X129" s="29"/>
      <c r="Y129" s="24"/>
    </row>
    <row r="130" spans="1:25" ht="14.25" customHeight="1">
      <c r="A130" s="31" t="s">
        <v>180</v>
      </c>
      <c r="B130" s="21" t="s">
        <v>206</v>
      </c>
      <c r="C130" s="22" t="s">
        <v>208</v>
      </c>
      <c r="D130" s="52"/>
      <c r="E130" s="24"/>
      <c r="F130" s="24">
        <v>660</v>
      </c>
      <c r="G130" s="24">
        <v>25</v>
      </c>
      <c r="H130" s="24">
        <v>115</v>
      </c>
      <c r="I130" s="24">
        <v>300</v>
      </c>
      <c r="J130" s="45">
        <v>1100</v>
      </c>
      <c r="K130" s="66">
        <v>3</v>
      </c>
      <c r="L130" s="73">
        <f t="shared" si="4"/>
        <v>3300</v>
      </c>
      <c r="M130" s="28"/>
      <c r="N130" s="24">
        <v>2</v>
      </c>
      <c r="O130" s="24"/>
      <c r="P130" s="24"/>
      <c r="Q130" s="24" t="s">
        <v>120</v>
      </c>
      <c r="R130" s="24">
        <v>1</v>
      </c>
      <c r="S130" s="24"/>
      <c r="T130" s="24">
        <v>3</v>
      </c>
      <c r="U130" s="24"/>
      <c r="V130" s="24"/>
      <c r="W130" s="29"/>
      <c r="X130" s="29"/>
      <c r="Y130" s="24"/>
    </row>
    <row r="131" spans="1:25" ht="14.25" customHeight="1">
      <c r="A131" s="31" t="s">
        <v>181</v>
      </c>
      <c r="B131" s="21" t="s">
        <v>206</v>
      </c>
      <c r="C131" s="22" t="s">
        <v>208</v>
      </c>
      <c r="D131" s="52"/>
      <c r="E131" s="24"/>
      <c r="F131" s="24"/>
      <c r="G131" s="24"/>
      <c r="H131" s="24"/>
      <c r="I131" s="24">
        <v>430</v>
      </c>
      <c r="J131" s="45">
        <v>430</v>
      </c>
      <c r="K131" s="66">
        <v>2.9</v>
      </c>
      <c r="L131" s="73">
        <f t="shared" si="4"/>
        <v>1247</v>
      </c>
      <c r="M131" s="28"/>
      <c r="N131" s="24"/>
      <c r="O131" s="24"/>
      <c r="P131" s="24"/>
      <c r="Q131" s="24" t="s">
        <v>120</v>
      </c>
      <c r="R131" s="24">
        <v>3</v>
      </c>
      <c r="S131" s="24"/>
      <c r="T131" s="24"/>
      <c r="U131" s="24"/>
      <c r="V131" s="24"/>
      <c r="W131" s="29"/>
      <c r="X131" s="29"/>
      <c r="Y131" s="24"/>
    </row>
    <row r="132" spans="1:25" ht="14.25" customHeight="1">
      <c r="A132" s="31" t="s">
        <v>182</v>
      </c>
      <c r="B132" s="21" t="s">
        <v>206</v>
      </c>
      <c r="C132" s="22" t="s">
        <v>208</v>
      </c>
      <c r="D132" s="52"/>
      <c r="E132" s="24"/>
      <c r="F132" s="24">
        <v>20</v>
      </c>
      <c r="G132" s="24"/>
      <c r="H132" s="24"/>
      <c r="I132" s="24">
        <v>50</v>
      </c>
      <c r="J132" s="45">
        <v>70</v>
      </c>
      <c r="K132" s="66">
        <v>3</v>
      </c>
      <c r="L132" s="73">
        <f t="shared" si="4"/>
        <v>210</v>
      </c>
      <c r="M132" s="28"/>
      <c r="N132" s="24"/>
      <c r="O132" s="24"/>
      <c r="P132" s="24"/>
      <c r="Q132" s="24"/>
      <c r="R132" s="24"/>
      <c r="S132" s="24"/>
      <c r="T132" s="24"/>
      <c r="U132" s="24"/>
      <c r="V132" s="24"/>
      <c r="W132" s="29"/>
      <c r="X132" s="29"/>
      <c r="Y132" s="24"/>
    </row>
    <row r="133" spans="1:25" ht="14.25" customHeight="1" thickBot="1">
      <c r="A133" s="31"/>
      <c r="B133" s="26"/>
      <c r="C133" s="27"/>
      <c r="D133" s="23"/>
      <c r="E133" s="24"/>
      <c r="F133" s="24"/>
      <c r="G133" s="24"/>
      <c r="H133" s="24"/>
      <c r="I133" s="24"/>
      <c r="J133" s="50">
        <f>SUM(J125:J132)</f>
        <v>7335</v>
      </c>
      <c r="K133" s="66"/>
      <c r="L133" s="73"/>
      <c r="M133" s="28"/>
      <c r="N133" s="24"/>
      <c r="O133" s="24"/>
      <c r="P133" s="24"/>
      <c r="Q133" s="24"/>
      <c r="R133" s="24"/>
      <c r="S133" s="24"/>
      <c r="T133" s="24"/>
      <c r="U133" s="24"/>
      <c r="V133" s="24"/>
      <c r="W133" s="29"/>
      <c r="X133" s="29"/>
      <c r="Y133" s="24"/>
    </row>
    <row r="134" spans="1:25" ht="19.5" customHeight="1" thickBot="1">
      <c r="A134" s="36" t="s">
        <v>17</v>
      </c>
      <c r="B134" s="37"/>
      <c r="C134" s="37"/>
      <c r="D134" s="38"/>
      <c r="E134" s="39">
        <f>SUM(E6:E133)</f>
        <v>383</v>
      </c>
      <c r="F134" s="39">
        <f>SUM(F6:F133)</f>
        <v>3886</v>
      </c>
      <c r="G134" s="39">
        <f>SUM(G6:G133)</f>
        <v>25419</v>
      </c>
      <c r="H134" s="39">
        <f>SUM(H6:H133)</f>
        <v>3979</v>
      </c>
      <c r="I134" s="91">
        <f>SUM(I6:I133)</f>
        <v>6472</v>
      </c>
      <c r="J134" s="92">
        <v>40156</v>
      </c>
      <c r="K134" s="40"/>
      <c r="L134" s="72">
        <f>SUM(L6:L81)</f>
        <v>110424.09999999999</v>
      </c>
      <c r="M134" s="39">
        <f>SUM(M6:M133)</f>
        <v>186</v>
      </c>
      <c r="N134" s="39">
        <f>SUM(N6:N133)</f>
        <v>116</v>
      </c>
      <c r="O134" s="39" t="s">
        <v>120</v>
      </c>
      <c r="P134" s="39" t="s">
        <v>120</v>
      </c>
      <c r="Q134" s="39" t="s">
        <v>120</v>
      </c>
      <c r="R134" s="39">
        <f>SUM(R6:R133)</f>
        <v>70</v>
      </c>
      <c r="S134" s="39">
        <f>SUM(S6:S133)</f>
        <v>9</v>
      </c>
      <c r="T134" s="39">
        <f>SUM(S6:S133)</f>
        <v>9</v>
      </c>
      <c r="U134" s="39" t="s">
        <v>120</v>
      </c>
      <c r="V134" s="39" t="s">
        <v>120</v>
      </c>
      <c r="W134" s="39" t="s">
        <v>120</v>
      </c>
      <c r="X134" s="39">
        <v>6</v>
      </c>
      <c r="Y134" s="112" t="s">
        <v>120</v>
      </c>
    </row>
    <row r="135" ht="15">
      <c r="J135" s="42"/>
    </row>
    <row r="136" spans="5:10" ht="15">
      <c r="E136" s="111"/>
      <c r="J136" s="42"/>
    </row>
    <row r="137" ht="15">
      <c r="J137" s="42"/>
    </row>
    <row r="138" ht="15">
      <c r="J138" s="42"/>
    </row>
    <row r="139" ht="15">
      <c r="J139" s="42"/>
    </row>
    <row r="140" ht="15">
      <c r="J140" s="42"/>
    </row>
    <row r="141" ht="15">
      <c r="J141" s="42"/>
    </row>
    <row r="142" ht="15">
      <c r="J142" s="42"/>
    </row>
    <row r="143" ht="15">
      <c r="J143" s="42"/>
    </row>
    <row r="144" ht="15">
      <c r="J144" s="42"/>
    </row>
    <row r="145" ht="15">
      <c r="J145" s="42"/>
    </row>
    <row r="146" ht="15">
      <c r="J146" s="42"/>
    </row>
    <row r="147" ht="15">
      <c r="J147" s="42"/>
    </row>
    <row r="148" ht="15">
      <c r="J148" s="42"/>
    </row>
    <row r="149" ht="15">
      <c r="J149" s="42"/>
    </row>
    <row r="150" ht="15">
      <c r="J150" s="42"/>
    </row>
    <row r="151" ht="15">
      <c r="J151" s="42"/>
    </row>
    <row r="152" ht="15">
      <c r="J152" s="42"/>
    </row>
    <row r="153" ht="15">
      <c r="J153" s="42"/>
    </row>
    <row r="154" ht="15">
      <c r="J154" s="42"/>
    </row>
    <row r="155" ht="15">
      <c r="J155" s="42"/>
    </row>
    <row r="156" ht="15">
      <c r="J156" s="42"/>
    </row>
    <row r="157" ht="15">
      <c r="J157" s="42"/>
    </row>
    <row r="158" ht="15">
      <c r="J158" s="42"/>
    </row>
    <row r="159" ht="15">
      <c r="J159" s="42"/>
    </row>
    <row r="160" ht="15">
      <c r="J160" s="42"/>
    </row>
    <row r="161" ht="15">
      <c r="J161" s="42"/>
    </row>
    <row r="162" ht="15">
      <c r="J162" s="42"/>
    </row>
    <row r="163" ht="15">
      <c r="J163" s="42"/>
    </row>
    <row r="164" ht="15">
      <c r="J164" s="42"/>
    </row>
    <row r="165" ht="15">
      <c r="J165" s="42"/>
    </row>
    <row r="166" ht="15">
      <c r="J166" s="42"/>
    </row>
    <row r="167" ht="15">
      <c r="J167" s="42"/>
    </row>
    <row r="168" ht="15">
      <c r="J168" s="42"/>
    </row>
    <row r="169" ht="15">
      <c r="J169" s="42"/>
    </row>
    <row r="170" ht="15">
      <c r="J170" s="42"/>
    </row>
    <row r="171" ht="15">
      <c r="J171" s="42"/>
    </row>
    <row r="172" ht="15">
      <c r="J172" s="42"/>
    </row>
    <row r="173" ht="15">
      <c r="J173" s="42"/>
    </row>
    <row r="174" ht="15">
      <c r="J174" s="42"/>
    </row>
    <row r="175" ht="15">
      <c r="J175" s="42"/>
    </row>
    <row r="176" ht="15">
      <c r="J176" s="42"/>
    </row>
    <row r="177" ht="15">
      <c r="J177" s="42"/>
    </row>
    <row r="178" ht="15">
      <c r="J178" s="42"/>
    </row>
    <row r="179" ht="15">
      <c r="J179" s="42"/>
    </row>
    <row r="180" ht="15">
      <c r="J180" s="42"/>
    </row>
    <row r="181" ht="15">
      <c r="J181" s="42"/>
    </row>
    <row r="182" ht="15">
      <c r="J182" s="42"/>
    </row>
    <row r="183" ht="15">
      <c r="J183" s="42"/>
    </row>
    <row r="184" ht="15">
      <c r="J184" s="42"/>
    </row>
    <row r="185" ht="15">
      <c r="J185" s="42"/>
    </row>
    <row r="186" ht="15">
      <c r="J186" s="42"/>
    </row>
    <row r="187" ht="15">
      <c r="J187" s="42"/>
    </row>
    <row r="188" ht="15">
      <c r="J188" s="42"/>
    </row>
    <row r="189" ht="15">
      <c r="J189" s="42"/>
    </row>
    <row r="190" ht="15">
      <c r="J190" s="42"/>
    </row>
    <row r="191" ht="15">
      <c r="J191" s="42"/>
    </row>
    <row r="192" ht="15">
      <c r="J192" s="42"/>
    </row>
    <row r="193" ht="15">
      <c r="J193" s="42"/>
    </row>
    <row r="194" ht="15">
      <c r="J194" s="42"/>
    </row>
    <row r="195" ht="15">
      <c r="J195" s="42"/>
    </row>
    <row r="196" ht="15">
      <c r="J196" s="42"/>
    </row>
    <row r="197" ht="15">
      <c r="J197" s="42"/>
    </row>
    <row r="198" ht="15">
      <c r="J198" s="42"/>
    </row>
    <row r="199" ht="15">
      <c r="J199" s="42"/>
    </row>
    <row r="200" ht="15">
      <c r="J200" s="42"/>
    </row>
    <row r="201" ht="15">
      <c r="J201" s="42"/>
    </row>
    <row r="202" ht="15">
      <c r="J202" s="42"/>
    </row>
    <row r="203" ht="15">
      <c r="J203" s="42"/>
    </row>
    <row r="204" ht="15">
      <c r="J204" s="42"/>
    </row>
    <row r="205" ht="15">
      <c r="J205" s="42"/>
    </row>
    <row r="206" ht="15">
      <c r="J206" s="42"/>
    </row>
    <row r="207" ht="15">
      <c r="J207" s="42"/>
    </row>
    <row r="208" ht="15">
      <c r="J208" s="42"/>
    </row>
    <row r="209" ht="15">
      <c r="J209" s="42"/>
    </row>
    <row r="210" ht="15">
      <c r="J210" s="42"/>
    </row>
    <row r="211" ht="15">
      <c r="J211" s="42"/>
    </row>
    <row r="212" ht="15">
      <c r="J212" s="42"/>
    </row>
    <row r="213" ht="15">
      <c r="J213" s="42"/>
    </row>
    <row r="214" ht="15">
      <c r="J214" s="42"/>
    </row>
    <row r="215" ht="15">
      <c r="J215" s="42"/>
    </row>
    <row r="216" ht="15">
      <c r="J216" s="42"/>
    </row>
    <row r="217" ht="15">
      <c r="J217" s="42"/>
    </row>
    <row r="218" ht="15">
      <c r="J218" s="42"/>
    </row>
    <row r="219" ht="15">
      <c r="J219" s="42"/>
    </row>
    <row r="220" ht="15">
      <c r="J220" s="42"/>
    </row>
    <row r="221" ht="15">
      <c r="J221" s="42"/>
    </row>
    <row r="222" ht="15">
      <c r="J222" s="42"/>
    </row>
    <row r="223" ht="15">
      <c r="J223" s="42"/>
    </row>
    <row r="224" ht="15">
      <c r="J224" s="42"/>
    </row>
    <row r="225" ht="15">
      <c r="J225" s="42"/>
    </row>
    <row r="226" ht="15">
      <c r="J226" s="42"/>
    </row>
    <row r="227" ht="15">
      <c r="J227" s="42"/>
    </row>
    <row r="228" ht="15">
      <c r="J228" s="42"/>
    </row>
    <row r="229" ht="15">
      <c r="J229" s="42"/>
    </row>
    <row r="230" ht="15">
      <c r="J230" s="42"/>
    </row>
    <row r="231" ht="15">
      <c r="J231" s="42"/>
    </row>
    <row r="232" ht="15">
      <c r="J232" s="42"/>
    </row>
    <row r="233" ht="15">
      <c r="J233" s="42"/>
    </row>
    <row r="234" ht="15">
      <c r="J234" s="42"/>
    </row>
    <row r="235" ht="15">
      <c r="J235" s="42"/>
    </row>
    <row r="236" ht="15">
      <c r="J236" s="42"/>
    </row>
    <row r="237" ht="15">
      <c r="J237" s="42"/>
    </row>
    <row r="238" ht="15">
      <c r="J238" s="42"/>
    </row>
    <row r="239" ht="15">
      <c r="J239" s="42"/>
    </row>
    <row r="240" ht="15">
      <c r="J240" s="42"/>
    </row>
    <row r="241" ht="15">
      <c r="J241" s="42"/>
    </row>
    <row r="242" ht="15">
      <c r="J242" s="42"/>
    </row>
    <row r="243" ht="15">
      <c r="J243" s="42"/>
    </row>
    <row r="244" ht="15">
      <c r="J244" s="42"/>
    </row>
    <row r="245" ht="15">
      <c r="J245" s="42"/>
    </row>
    <row r="246" ht="15">
      <c r="J246" s="42"/>
    </row>
    <row r="247" ht="15">
      <c r="J247" s="42"/>
    </row>
    <row r="248" ht="15">
      <c r="J248" s="42"/>
    </row>
    <row r="249" ht="15">
      <c r="J249" s="42"/>
    </row>
    <row r="250" ht="15">
      <c r="J250" s="42"/>
    </row>
    <row r="251" ht="15">
      <c r="J251" s="42"/>
    </row>
    <row r="252" ht="15">
      <c r="J252" s="42"/>
    </row>
    <row r="253" ht="15">
      <c r="J253" s="42"/>
    </row>
    <row r="254" ht="15">
      <c r="J254" s="42"/>
    </row>
    <row r="255" ht="15">
      <c r="J255" s="42"/>
    </row>
    <row r="256" ht="15">
      <c r="J256" s="42"/>
    </row>
    <row r="257" ht="15">
      <c r="J257" s="42"/>
    </row>
    <row r="258" ht="15">
      <c r="J258" s="42"/>
    </row>
    <row r="259" ht="15">
      <c r="J259" s="42"/>
    </row>
    <row r="260" ht="15">
      <c r="J260" s="42"/>
    </row>
    <row r="261" ht="15">
      <c r="J261" s="42"/>
    </row>
    <row r="262" ht="15">
      <c r="J262" s="42"/>
    </row>
    <row r="263" ht="15">
      <c r="J263" s="42"/>
    </row>
    <row r="264" ht="15">
      <c r="J264" s="42"/>
    </row>
    <row r="265" ht="15">
      <c r="J265" s="42"/>
    </row>
    <row r="266" ht="15">
      <c r="J266" s="42"/>
    </row>
    <row r="267" ht="15">
      <c r="J267" s="42"/>
    </row>
    <row r="268" ht="15">
      <c r="J268" s="42"/>
    </row>
    <row r="269" ht="15">
      <c r="J269" s="42"/>
    </row>
    <row r="270" ht="15">
      <c r="J270" s="42"/>
    </row>
    <row r="271" ht="15">
      <c r="J271" s="42"/>
    </row>
    <row r="272" ht="15">
      <c r="J272" s="42"/>
    </row>
    <row r="273" ht="15">
      <c r="J273" s="42"/>
    </row>
    <row r="274" ht="15">
      <c r="J274" s="42"/>
    </row>
    <row r="275" ht="15">
      <c r="J275" s="42"/>
    </row>
    <row r="276" ht="15">
      <c r="J276" s="42"/>
    </row>
    <row r="277" ht="15">
      <c r="J277" s="42"/>
    </row>
    <row r="278" ht="15">
      <c r="J278" s="42"/>
    </row>
    <row r="279" ht="15">
      <c r="J279" s="42"/>
    </row>
    <row r="280" ht="15">
      <c r="J280" s="42"/>
    </row>
    <row r="281" ht="15">
      <c r="J281" s="42"/>
    </row>
    <row r="282" ht="15">
      <c r="J282" s="42"/>
    </row>
    <row r="283" ht="15">
      <c r="J283" s="42"/>
    </row>
    <row r="284" ht="15">
      <c r="J284" s="42"/>
    </row>
    <row r="285" ht="15">
      <c r="J285" s="42"/>
    </row>
    <row r="286" ht="15">
      <c r="J286" s="42"/>
    </row>
    <row r="287" ht="15">
      <c r="J287" s="42"/>
    </row>
    <row r="288" ht="15">
      <c r="J288" s="42"/>
    </row>
    <row r="289" ht="15">
      <c r="J289" s="42"/>
    </row>
    <row r="290" ht="15">
      <c r="J290" s="42"/>
    </row>
    <row r="291" ht="15">
      <c r="J291" s="42"/>
    </row>
    <row r="292" ht="15">
      <c r="J292" s="42"/>
    </row>
    <row r="293" ht="15">
      <c r="J293" s="42"/>
    </row>
    <row r="294" ht="15">
      <c r="J294" s="42"/>
    </row>
    <row r="295" ht="15">
      <c r="J295" s="42"/>
    </row>
    <row r="296" ht="15">
      <c r="J296" s="42"/>
    </row>
    <row r="297" ht="15">
      <c r="J297" s="42"/>
    </row>
    <row r="298" ht="15">
      <c r="J298" s="42"/>
    </row>
    <row r="299" ht="15">
      <c r="J299" s="42"/>
    </row>
    <row r="300" ht="15">
      <c r="J300" s="42"/>
    </row>
    <row r="301" ht="15">
      <c r="J301" s="42"/>
    </row>
    <row r="302" ht="15">
      <c r="J302" s="42"/>
    </row>
    <row r="303" ht="15">
      <c r="J303" s="42"/>
    </row>
    <row r="304" ht="15">
      <c r="J304" s="42"/>
    </row>
    <row r="305" ht="15">
      <c r="J305" s="42"/>
    </row>
    <row r="306" ht="15">
      <c r="J306" s="42"/>
    </row>
    <row r="307" ht="15">
      <c r="J307" s="42"/>
    </row>
    <row r="308" ht="15">
      <c r="J308" s="42"/>
    </row>
    <row r="309" ht="15">
      <c r="J309" s="42"/>
    </row>
    <row r="310" ht="15">
      <c r="J310" s="42"/>
    </row>
    <row r="311" ht="15">
      <c r="J311" s="42"/>
    </row>
    <row r="312" ht="15">
      <c r="J312" s="42"/>
    </row>
    <row r="313" ht="15">
      <c r="J313" s="42"/>
    </row>
    <row r="314" ht="15">
      <c r="J314" s="42"/>
    </row>
    <row r="315" ht="15">
      <c r="J315" s="42"/>
    </row>
    <row r="316" ht="15">
      <c r="J316" s="42"/>
    </row>
    <row r="317" ht="15">
      <c r="J317" s="42"/>
    </row>
    <row r="318" ht="15">
      <c r="J318" s="42"/>
    </row>
    <row r="319" ht="15">
      <c r="J319" s="42"/>
    </row>
    <row r="320" ht="15">
      <c r="J320" s="42"/>
    </row>
    <row r="321" ht="15">
      <c r="J321" s="42"/>
    </row>
    <row r="322" ht="15">
      <c r="J322" s="42"/>
    </row>
    <row r="323" ht="15">
      <c r="J323" s="42"/>
    </row>
    <row r="324" ht="15">
      <c r="J324" s="42"/>
    </row>
    <row r="325" ht="15">
      <c r="J325" s="42"/>
    </row>
    <row r="326" ht="15">
      <c r="J326" s="42"/>
    </row>
    <row r="327" ht="15">
      <c r="J327" s="42"/>
    </row>
    <row r="328" ht="15">
      <c r="J328" s="42"/>
    </row>
    <row r="329" ht="15">
      <c r="J329" s="42"/>
    </row>
    <row r="330" ht="15">
      <c r="J330" s="42"/>
    </row>
    <row r="331" ht="15">
      <c r="J331" s="42"/>
    </row>
    <row r="332" ht="15">
      <c r="J332" s="42"/>
    </row>
    <row r="333" ht="15">
      <c r="J333" s="42"/>
    </row>
    <row r="334" ht="15">
      <c r="J334" s="42"/>
    </row>
    <row r="335" ht="15">
      <c r="J335" s="42"/>
    </row>
    <row r="336" ht="15">
      <c r="J336" s="42"/>
    </row>
    <row r="337" ht="15">
      <c r="J337" s="42"/>
    </row>
    <row r="338" ht="15">
      <c r="J338" s="42"/>
    </row>
    <row r="339" ht="15">
      <c r="J339" s="42"/>
    </row>
    <row r="340" ht="15">
      <c r="J340" s="42"/>
    </row>
    <row r="341" ht="15">
      <c r="J341" s="42"/>
    </row>
    <row r="342" ht="15">
      <c r="J342" s="42"/>
    </row>
    <row r="343" ht="15">
      <c r="J343" s="42"/>
    </row>
    <row r="344" ht="15">
      <c r="J344" s="42"/>
    </row>
    <row r="345" ht="15">
      <c r="J345" s="42"/>
    </row>
    <row r="346" ht="15">
      <c r="J346" s="42"/>
    </row>
    <row r="347" ht="15">
      <c r="J347" s="42"/>
    </row>
    <row r="348" ht="15">
      <c r="J348" s="42"/>
    </row>
    <row r="349" ht="15">
      <c r="J349" s="42"/>
    </row>
  </sheetData>
  <sheetProtection/>
  <mergeCells count="23">
    <mergeCell ref="V2:V4"/>
    <mergeCell ref="S2:S4"/>
    <mergeCell ref="T2:T4"/>
    <mergeCell ref="P2:P4"/>
    <mergeCell ref="A2:A4"/>
    <mergeCell ref="U2:U4"/>
    <mergeCell ref="Q2:Q4"/>
    <mergeCell ref="A38:D38"/>
    <mergeCell ref="A57:D57"/>
    <mergeCell ref="R2:R4"/>
    <mergeCell ref="N2:N4"/>
    <mergeCell ref="O2:O4"/>
    <mergeCell ref="J3:J4"/>
    <mergeCell ref="A86:D86"/>
    <mergeCell ref="A94:D94"/>
    <mergeCell ref="A124:D124"/>
    <mergeCell ref="Y2:Y4"/>
    <mergeCell ref="L2:L3"/>
    <mergeCell ref="A5:D5"/>
    <mergeCell ref="M2:M4"/>
    <mergeCell ref="E2:I2"/>
    <mergeCell ref="X2:X4"/>
    <mergeCell ref="W2:W4"/>
  </mergeCells>
  <printOptions/>
  <pageMargins left="0.5905511811023623" right="0.1968503937007874" top="0.7874015748031497" bottom="0.5905511811023623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Svrcinovec</dc:creator>
  <cp:keywords/>
  <dc:description/>
  <cp:lastModifiedBy>Com Express</cp:lastModifiedBy>
  <cp:lastPrinted>2012-12-05T10:40:19Z</cp:lastPrinted>
  <dcterms:created xsi:type="dcterms:W3CDTF">2006-05-03T07:51:23Z</dcterms:created>
  <dcterms:modified xsi:type="dcterms:W3CDTF">2012-12-05T10:41:02Z</dcterms:modified>
  <cp:category/>
  <cp:version/>
  <cp:contentType/>
  <cp:contentStatus/>
</cp:coreProperties>
</file>