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2" windowWidth="15300" windowHeight="8736"/>
  </bookViews>
  <sheets>
    <sheet name="Návrh na I. ZMENU " sheetId="1" r:id="rId1"/>
    <sheet name="Hárok2" sheetId="2" r:id="rId2"/>
    <sheet name="Hárok3" sheetId="3" r:id="rId3"/>
  </sheets>
  <definedNames>
    <definedName name="_xlnm.Print_Area" localSheetId="0">'Návrh na I. ZMENU '!$A$1:$G$403</definedName>
  </definedNames>
  <calcPr calcId="145621"/>
</workbook>
</file>

<file path=xl/calcChain.xml><?xml version="1.0" encoding="utf-8"?>
<calcChain xmlns="http://schemas.openxmlformats.org/spreadsheetml/2006/main">
  <c r="F204" i="1" l="1"/>
  <c r="C32" i="1"/>
  <c r="F101" i="1" l="1"/>
  <c r="F59" i="1" l="1"/>
  <c r="E72" i="1"/>
  <c r="E60" i="1"/>
  <c r="E101" i="1"/>
  <c r="E366" i="1"/>
  <c r="E59" i="1" l="1"/>
  <c r="E169" i="1"/>
  <c r="F169" i="1"/>
  <c r="E151" i="1"/>
  <c r="F151" i="1"/>
  <c r="E108" i="1"/>
  <c r="E104" i="1" s="1"/>
  <c r="E147" i="1" s="1"/>
  <c r="E204" i="1" s="1"/>
  <c r="F138" i="1"/>
  <c r="F108" i="1" s="1"/>
  <c r="F104" i="1" s="1"/>
  <c r="F147" i="1" s="1"/>
  <c r="F381" i="1"/>
  <c r="F373" i="1"/>
  <c r="F366" i="1"/>
  <c r="F182" i="1" l="1"/>
  <c r="F205" i="1" s="1"/>
  <c r="F209" i="1" s="1"/>
  <c r="E182" i="1"/>
  <c r="E205" i="1" s="1"/>
  <c r="E209" i="1" s="1"/>
  <c r="F211" i="1"/>
  <c r="F213" i="1" s="1"/>
</calcChain>
</file>

<file path=xl/sharedStrings.xml><?xml version="1.0" encoding="utf-8"?>
<sst xmlns="http://schemas.openxmlformats.org/spreadsheetml/2006/main" count="452" uniqueCount="395">
  <si>
    <t>Návrh na 1.  zmenu rozpočtu na rok 2011</t>
  </si>
  <si>
    <t>Rozpočet  Mesta  Turzovka na roky 2011  je  zostavovaný v súlade s platnými právnymi normami  SR  :</t>
  </si>
  <si>
    <t>zákon  č. 583/2004 Z. z  o rozpočtových pravidlách územnej samosprávy a o zmene a doplnení zákonov v znení neskorších predpisov,</t>
  </si>
  <si>
    <t xml:space="preserve">zákon  č. 523/2004 Z. z  o rozpočtových pravidlách územnej samosprávy a o zmene a doplnení zákonov v znení neskorších predpisov,  </t>
  </si>
  <si>
    <t xml:space="preserve">zákon č. 564/2004 Z.z. o rozpočtovom  určení výnosu dane z príjmov územnej samospráve a o zmene a doplnení niektorých zákonov </t>
  </si>
  <si>
    <t>nariadenie vlády č. 668/2004 Z.z. o rozdeľovaní výnosu dane z príjmov  územnej samosprávy,</t>
  </si>
  <si>
    <t>zákon  č. 369/1990 Z.z. o obecnom zriadení v znení neskorších predpisov,</t>
  </si>
  <si>
    <t>zákon  č.  582/2004  Z.z. o miestnych daniach a miestnom poplatku za komunálne odpady a drobné stavebné  odpady  v znení neskorších predpisov ,</t>
  </si>
  <si>
    <t>zákon č.  597/2003 Z.z. o financovaní základných škôl, stredných škôl a školských zariadení v znení neskorších predpisov,</t>
  </si>
  <si>
    <t xml:space="preserve">opatrenie MF SR č. MF/010752004-42 zo dňa 8.12.2004 v  znení  neskorších predpisov, ktorým sa ustanovuje druhová klasifikácia,  organizačná klasifikácia </t>
  </si>
  <si>
    <t>a ekonomická  klasifikácia  rozpočtovej klasifikácie.</t>
  </si>
  <si>
    <t xml:space="preserve">Rozpočet  mesta  Turzovky sa vnútorne člení na : </t>
  </si>
  <si>
    <t xml:space="preserve">Bežné príjmy a bežné výdavky </t>
  </si>
  <si>
    <t xml:space="preserve">Kapitálové príjmy a kapitálové výdavky </t>
  </si>
  <si>
    <t xml:space="preserve">Finančné  operácie </t>
  </si>
  <si>
    <t xml:space="preserve">Celkový  rozpočet na rok 2011 je  navrhnutý  ako vyrovnaný t.j. rozdiel medzi príjmami a výdavkami ( vrátane príjmových </t>
  </si>
  <si>
    <t xml:space="preserve">a výdavkových  finačných operácií)  </t>
  </si>
  <si>
    <t xml:space="preserve">Schodok  kapitálového rozpočtu  je krytý bežnými príjmami a príjmami finančných operácií - predpokladaným  prebytkom hospodárenia </t>
  </si>
  <si>
    <t xml:space="preserve">z roku  2010 a prevodom z rezervného  a ostatných fondov mesta. </t>
  </si>
  <si>
    <t>Zostavovanie rozpočtu  je vykonávané v súlade s vytýčenými zámermi a cieľmi pre jednotlivé programy a zosumarizovaním</t>
  </si>
  <si>
    <t xml:space="preserve">požiadaviek od jednotlivých  správcov programu.  Na základe   § 10  odst. 2 zákona č. 583/2004 o rozpočtových pravidlách  územnej </t>
  </si>
  <si>
    <t>samosprávy v znení neskorších predpisov, Mesto Turzovka je povinné prednostne zabezpečiť  krytie všetkých záväzkov, ktoré pre neho vyplývajú  z plnenia  povinnosti ustanovených osobitnými predpismi.</t>
  </si>
  <si>
    <t>Návrh na I. zmenu rozpočtu na rok 2011</t>
  </si>
  <si>
    <t>Celkové rozpočtované príjmy :</t>
  </si>
  <si>
    <t xml:space="preserve">eur </t>
  </si>
  <si>
    <t xml:space="preserve">Bežné príjmy </t>
  </si>
  <si>
    <t xml:space="preserve">vlastné príjmy škôl a školských zariadení </t>
  </si>
  <si>
    <t>Schvalený rozpočet na rok 2011</t>
  </si>
  <si>
    <t>Rozdiel v €</t>
  </si>
  <si>
    <t xml:space="preserve">v eurách </t>
  </si>
  <si>
    <t xml:space="preserve">100 Daňové príjmy </t>
  </si>
  <si>
    <t xml:space="preserve">111 Daň z príjmov fyzickej osoby </t>
  </si>
  <si>
    <t xml:space="preserve">Výnos dane z príjmov územnej samosprávy </t>
  </si>
  <si>
    <t xml:space="preserve">120 Dane z majetku </t>
  </si>
  <si>
    <t xml:space="preserve">121 Daň z nehnuteľnosti </t>
  </si>
  <si>
    <t xml:space="preserve">Z pozemkov          </t>
  </si>
  <si>
    <t xml:space="preserve">Zo stavieb </t>
  </si>
  <si>
    <t xml:space="preserve">Z bytov </t>
  </si>
  <si>
    <t xml:space="preserve">133 Dane za špecifické služby </t>
  </si>
  <si>
    <t xml:space="preserve">Za psa </t>
  </si>
  <si>
    <t xml:space="preserve">Za nevyherné hracie prístroje </t>
  </si>
  <si>
    <t xml:space="preserve">Za predajné automaty </t>
  </si>
  <si>
    <t>Za ubytovanie ( ubytov.zariadenia)</t>
  </si>
  <si>
    <t>Za užívanie verejného priestranstva (spolu)</t>
  </si>
  <si>
    <t>Za užívanie verejného priestranstva (plagáty)</t>
  </si>
  <si>
    <t>Za úžívanie verejného priestranstva (trhovisko - drobný predaj + predajné stánky )</t>
  </si>
  <si>
    <t>Za užívanie verejného priestranstva (BS -kolotoče, jednorazovvý predaj  BS  a pod.)</t>
  </si>
  <si>
    <t>Za užívanie verejného priestranstva parkovisko (Za budovou MsÚ, Zdravotnické zariadenie, Sídlisko )</t>
  </si>
  <si>
    <t>Nie je schválené VZN</t>
  </si>
  <si>
    <t>Za užívanie verejného priestranstva (rekl. miesta)</t>
  </si>
  <si>
    <t xml:space="preserve">Za komunálne odpady a drobné stav. odpady </t>
  </si>
  <si>
    <t xml:space="preserve">200 Nedaňové príjmy </t>
  </si>
  <si>
    <t xml:space="preserve">212 Príjmy z vlastníctva </t>
  </si>
  <si>
    <t xml:space="preserve">Z  prenajatých pozemkov </t>
  </si>
  <si>
    <t xml:space="preserve">Z prenajatých  budov </t>
  </si>
  <si>
    <t>Z prenajatých bytov (Klika, )</t>
  </si>
  <si>
    <t>Z nájmu bytov  v bytovom dome č. 43 /1</t>
  </si>
  <si>
    <t>Z nájmu bytov  nad školskou jedálňou  č. 540</t>
  </si>
  <si>
    <t>Z nájmu zariadenia  CZT ZŠ Turzovka a Energetika s.r.o</t>
  </si>
  <si>
    <t>Z nájmu za zariadenie Energetika  spol. s.r.o</t>
  </si>
  <si>
    <t xml:space="preserve">Z nájmu Vodovod Vyšný koniec </t>
  </si>
  <si>
    <t xml:space="preserve">Z nájmu reklamné plochy </t>
  </si>
  <si>
    <t xml:space="preserve">Z nájmu informačné tabule </t>
  </si>
  <si>
    <t xml:space="preserve">Z nájmu za  služby  DS a hrobové miesta </t>
  </si>
  <si>
    <t xml:space="preserve">221 Administratívne poplatky </t>
  </si>
  <si>
    <t xml:space="preserve">Spravné poplatky </t>
  </si>
  <si>
    <t xml:space="preserve">Spravné poplatky -výherné hracie prístroje </t>
  </si>
  <si>
    <t xml:space="preserve">222  Pokuty, penále a iné sankcie </t>
  </si>
  <si>
    <t>Za porušenie predpisov (priestupky)</t>
  </si>
  <si>
    <t>Za porušenie predpisov -stav. poriadok, za oneskorené úhrady DZN, Poplatok za odpad a pod.  (penále, pokuty a upomienky)</t>
  </si>
  <si>
    <t>Mestská polícia - priestupky - IVP</t>
  </si>
  <si>
    <t xml:space="preserve">IVP - priestupky </t>
  </si>
  <si>
    <t>223 Poplatky a platby z nepriemyselného a náhod.predaja a sl.</t>
  </si>
  <si>
    <t>Za dodávku vody a stočne (MsÚ- vyúčtovanie z roku 2010)</t>
  </si>
  <si>
    <t>Za dodávku vody a stočne (byty a neb. priestory č.43- vyúčtovanie z roku 2010)</t>
  </si>
  <si>
    <t>Za dodávku vody (Klika)</t>
  </si>
  <si>
    <t>Za dodávku tepla I. štvr. 2011 + vyúčtovanie z roku 2010</t>
  </si>
  <si>
    <t>Za dodávku elektrickej energie I. štvť. 2011 + vyúčtovanie z  roku 2010)</t>
  </si>
  <si>
    <t>Ostatné služby (Klika)</t>
  </si>
  <si>
    <t>Poplatky (Verejné  WC, MIC ,DUHA )</t>
  </si>
  <si>
    <t xml:space="preserve">MIC prevedené do správy T-services </t>
  </si>
  <si>
    <t xml:space="preserve">Ostatné poplatky </t>
  </si>
  <si>
    <t xml:space="preserve">Platby za vedenie účtovnej agendy a PaM - Školstvo </t>
  </si>
  <si>
    <t xml:space="preserve">Platby za vedenie účtovej  agendy Mikroregión </t>
  </si>
  <si>
    <t xml:space="preserve">Platby za vedenie účtovnej agendy a PaM - T - services </t>
  </si>
  <si>
    <t>Separovaný  zber (ENVIPAK)</t>
  </si>
  <si>
    <t>Cintorinské poplatky - za  poskytnuté služby DS</t>
  </si>
  <si>
    <t>Sociálne nástroje SZ</t>
  </si>
  <si>
    <t xml:space="preserve">229 Ďalšie administratívne poplatky a iné poplatky a platby </t>
  </si>
  <si>
    <t xml:space="preserve">Za znečisťovanie ovzdušia </t>
  </si>
  <si>
    <t>240 Úroky z tuzemských úverov, pôžičiek a vkladov</t>
  </si>
  <si>
    <t xml:space="preserve">Z účtov finančného hospodárenia </t>
  </si>
  <si>
    <t xml:space="preserve">Z terminovaných vkladov </t>
  </si>
  <si>
    <t xml:space="preserve">292 Iné nedaňové príjmy </t>
  </si>
  <si>
    <t xml:space="preserve">Z výťažkov z lotérii  a iných podobných hier </t>
  </si>
  <si>
    <t>Vrátky (dobropisy el. energia)</t>
  </si>
  <si>
    <t xml:space="preserve">300 Granty a transfery </t>
  </si>
  <si>
    <t xml:space="preserve">311 Granty </t>
  </si>
  <si>
    <t>Grant - Spoločné prazdniny - sociálny projekt  ŽSR</t>
  </si>
  <si>
    <t xml:space="preserve">312 Transfery  v rámci verejnej správy  </t>
  </si>
  <si>
    <t xml:space="preserve">Zo ŠR ÚPSV a R - hmotná núdza - stravovanie </t>
  </si>
  <si>
    <t xml:space="preserve">Zo ŠR ÚPSV a R - hmotná núdza - školské potreby  </t>
  </si>
  <si>
    <t xml:space="preserve">Zo ŠR - rodinné pridávky - zaškoláctvo </t>
  </si>
  <si>
    <t>Zo ŠR školstvo prenesené kompetencie  (ZŠ)</t>
  </si>
  <si>
    <t xml:space="preserve">Zo ŠR školstvo - príspevok zo sociálne znevyhodneného prostredia - výchova a vzdelávanie žiakov </t>
  </si>
  <si>
    <t>Zo ŠR vzdelávacie poukazy (ŠK,CVČ, ZUŠ))</t>
  </si>
  <si>
    <t>Zo ŠR doprava žiakov  (ZŠ)</t>
  </si>
  <si>
    <t xml:space="preserve">Zo ŠR odchodné  zamestnancov ZŠ </t>
  </si>
  <si>
    <t xml:space="preserve">Zo ŠR dotácia - predškoláci </t>
  </si>
  <si>
    <t xml:space="preserve">Zo ŠR školský úrad - dotácia </t>
  </si>
  <si>
    <t xml:space="preserve">Zo ŠR - KŠU - projekt  - Stop barieram </t>
  </si>
  <si>
    <t xml:space="preserve">Zo ŠR - uzem.rozh.stav. poriadok </t>
  </si>
  <si>
    <t xml:space="preserve">Zo ŠR - životné prostredie </t>
  </si>
  <si>
    <t xml:space="preserve">Zo ŠR úsek miestnych a účelových komunikácií </t>
  </si>
  <si>
    <t xml:space="preserve">Zo ŠR na matričnú činnosť </t>
  </si>
  <si>
    <t>Zo ŠR na evidenciu obyvat. (podľa počtu ŠÚ)</t>
  </si>
  <si>
    <t>Zo  ŠR +  Europský sociálny fond -(aktivačný príspevok na rok 2010)</t>
  </si>
  <si>
    <t>Zo  ŠR +  Europský sociálny fond -(aktivačný príspevok na rok 2011)</t>
  </si>
  <si>
    <t>Zo  ŠR +  Europský sociálny fond -(regionálna zamestnanosť na rok 2010)</t>
  </si>
  <si>
    <t>Zo  ŠR +  Europský sociálny fond -(regionálna zamestnanosť na rok 2011)</t>
  </si>
  <si>
    <t>Zo ŠR - dotácia na bežné výdavky na rok 2011</t>
  </si>
  <si>
    <t xml:space="preserve">Zo ŠR, EÚ - mikroprojekty SR-ČR - Kráčajme spoločne do budúcnosti   </t>
  </si>
  <si>
    <t xml:space="preserve">Zo ŠR, EÚ - mikroprojekty SR-ČR - Potulky Beskydami </t>
  </si>
  <si>
    <t xml:space="preserve">žiadosť nebola schválená </t>
  </si>
  <si>
    <t xml:space="preserve">Zo ŠR, EÚ - mikroprojekty SR-ČR - Beskydy to naše dedičstvo  </t>
  </si>
  <si>
    <t xml:space="preserve">Príjem na základe refundácie </t>
  </si>
  <si>
    <t xml:space="preserve">Zo ŠR - MF SR - implemetácia nákladov  - sociálne služby </t>
  </si>
  <si>
    <t xml:space="preserve">na základe monitoringu </t>
  </si>
  <si>
    <t xml:space="preserve">Zo ŠR - MK SR - 40. ročník BS - Kysucké spievanky </t>
  </si>
  <si>
    <t>Sčítanie obyvateľov, domov, bytov rok 2011</t>
  </si>
  <si>
    <t xml:space="preserve">NÚP - revitálizácia povodne </t>
  </si>
  <si>
    <t xml:space="preserve">Projekt - revitalizácia  - povodne </t>
  </si>
  <si>
    <t>330 Zahraničné granty</t>
  </si>
  <si>
    <t xml:space="preserve">331  Bežné   -  Od medzinárodnej organizácie </t>
  </si>
  <si>
    <t xml:space="preserve">340 Zahraničné trasfery </t>
  </si>
  <si>
    <t>Bežné  príjmy  spolu :</t>
  </si>
  <si>
    <t xml:space="preserve">Kapitalové príjmy </t>
  </si>
  <si>
    <t>Schválený rozpočet na rok 2011</t>
  </si>
  <si>
    <t xml:space="preserve">Rozdiel </t>
  </si>
  <si>
    <t xml:space="preserve"> v eurách  </t>
  </si>
  <si>
    <t xml:space="preserve">230 Kapitalové príjmy </t>
  </si>
  <si>
    <t>Príjmy z predaja kapit. aktív. byty (splátky)</t>
  </si>
  <si>
    <t xml:space="preserve">Príjmy z predaja garáži </t>
  </si>
  <si>
    <t xml:space="preserve">Príjmy z predaja cestných panelov </t>
  </si>
  <si>
    <t xml:space="preserve">Príjmy z predaja  - krypty </t>
  </si>
  <si>
    <t xml:space="preserve">Príjmy z predaja bloku č. 311 - nebytové priestory </t>
  </si>
  <si>
    <t xml:space="preserve">Príjmyz predaja zariadenia Bencalor  </t>
  </si>
  <si>
    <t>Príjmy z predaja osobného vozidla  Felícia - MPS ,TOYOTA</t>
  </si>
  <si>
    <t xml:space="preserve">Kúpna zmluva </t>
  </si>
  <si>
    <t>Príjmy z predaja - nebyt. priestory  (zub. oddelenie)  Blok č. 43</t>
  </si>
  <si>
    <t>Príjmy z predaja - nebyt. priestory  (bývala DOS) - Blok č. 13</t>
  </si>
  <si>
    <t xml:space="preserve">Príjmy z predaja pozemku pri bloku  311 </t>
  </si>
  <si>
    <t>znalecký posúdok</t>
  </si>
  <si>
    <t xml:space="preserve">Príjmy z predaja pozemkov - nebytové priestory -  zub. oddelenie       č. 43 </t>
  </si>
  <si>
    <t>Príjmy z predaja pozemkov  - nebytové priestory - bývala DOS č. 13</t>
  </si>
  <si>
    <t>Príjmy z predaja pozemkov a nehmot. aktív - ostatné drobné  pozemky</t>
  </si>
  <si>
    <t xml:space="preserve">Príjmy z predaja pozemkov a nehmot. aktív - pri bytovom dome č. 566 - pozemok pod parkovacie miesta </t>
  </si>
  <si>
    <t xml:space="preserve">Príjmy z predaja pozemku - obchodné centrum  - smer  Nadražná  ulica  </t>
  </si>
  <si>
    <t xml:space="preserve">Príjmy z predaja pozemku pri obchodnom centre  KIK s možnosťou vybudovania sociálneho zariadenia </t>
  </si>
  <si>
    <t xml:space="preserve">320 Tuzemské kapitalové granty a trasfery </t>
  </si>
  <si>
    <t xml:space="preserve">Projekty -  z fondov  EÚ - infokiosky   </t>
  </si>
  <si>
    <t xml:space="preserve">implemetačná doba </t>
  </si>
  <si>
    <t xml:space="preserve">Projekty -  z fondov  EÚ - rekonštrukcia VO    </t>
  </si>
  <si>
    <t xml:space="preserve">Projekty - z fondov  EÚ - regenerácia sídiel </t>
  </si>
  <si>
    <t xml:space="preserve">Projekt - program cezhraničnej spolupráce SR-PR -  spolupráca hasičov </t>
  </si>
  <si>
    <t xml:space="preserve">Projekt - program cezhraničnej spolupráce SR-ČR -  spolupráca hasičov </t>
  </si>
  <si>
    <t xml:space="preserve">MŽP - eurofondy - čisté mesto bez odpadov  </t>
  </si>
  <si>
    <t xml:space="preserve"> na základe zmluvy  refundácia na  auto </t>
  </si>
  <si>
    <t xml:space="preserve">Zo ŠR MV - SR - dotácia Bezpečnosť na jednotku - rozšírenie kamerového systému + kamery </t>
  </si>
  <si>
    <t xml:space="preserve">Projekt - Rekonštrukcia v priestoroch budovy MsÚ - výstavba vyťahu </t>
  </si>
  <si>
    <t xml:space="preserve">330 Zahraničné kapitalové granty </t>
  </si>
  <si>
    <t>Kapitalové príjmy   spolu   :</t>
  </si>
  <si>
    <t xml:space="preserve">Príjmové finančné operácie </t>
  </si>
  <si>
    <t xml:space="preserve"> 450  Z ostatných finančných operácií </t>
  </si>
  <si>
    <t>Nevyčerpaná dotácia ZŠ z roku 2010</t>
  </si>
  <si>
    <t>Nevyčerpaná dotácia mesta  na bežné výdavky z roku 2010</t>
  </si>
  <si>
    <t>Zostatok finančných prostriedkov na BÚ z roku  2010 (záverečný účet)</t>
  </si>
  <si>
    <t>Prevod prostriedkov z peňaž. fondov (FR)</t>
  </si>
  <si>
    <t>Prevod prostriedkov z peňaž. fondov  FKaŠ</t>
  </si>
  <si>
    <t xml:space="preserve">Prevod prostriedkov z peňaž. fondov  Fond bytový </t>
  </si>
  <si>
    <t xml:space="preserve">Prevod prostriedkov zo  životného prostredia  </t>
  </si>
  <si>
    <t xml:space="preserve">Prevod prostriedkov z fondu sociálnych vecí </t>
  </si>
  <si>
    <t>Prevod prostriedkov z fondu informač. technologií (zákupenie modulov na  Dig. vysielanie  DVB - T, DVB- C</t>
  </si>
  <si>
    <t xml:space="preserve">510 Tuzemské  úvery, pôžičky a návratné finačné výpomoci </t>
  </si>
  <si>
    <t xml:space="preserve">Dlhodoby  úver   na výstavbu  MK a chodníkov  </t>
  </si>
  <si>
    <t xml:space="preserve">Preklenovací  úver  - refundácia  projekt -MŽP -  Nákladné vozidlo </t>
  </si>
  <si>
    <t>Príjmové finančné operácie spolu  :</t>
  </si>
  <si>
    <t xml:space="preserve">Rekapitulácia  príjmov  </t>
  </si>
  <si>
    <t xml:space="preserve">Kapitálové príjmy </t>
  </si>
  <si>
    <t>Príjmové finančné operácie</t>
  </si>
  <si>
    <t xml:space="preserve">Vlastné príjmy RO s právnou subjektivitou + dary </t>
  </si>
  <si>
    <t xml:space="preserve">Tranfery  a granty v školských zariadeniach </t>
  </si>
  <si>
    <t>Rozpočtové príjmy    s p ol u  :</t>
  </si>
  <si>
    <t>Rozpočet         MsÚ</t>
  </si>
  <si>
    <t xml:space="preserve">Školstvo </t>
  </si>
  <si>
    <t xml:space="preserve">Spolu </t>
  </si>
  <si>
    <t xml:space="preserve">           Daňové  príjmy  :        rozpočet  :     2 234 410,- eur      </t>
  </si>
  <si>
    <t xml:space="preserve">Výnos dane z príjmov  územnej samosprávy    :  rozpočet    1 975 853,- eur  </t>
  </si>
  <si>
    <t xml:space="preserve"> V zmysle zákona č. 564/2004 Z.z. o rozpočtovom určení výnosu dane z príjmov  územnej samosprávy  a o zmene a doplnení niektorých </t>
  </si>
  <si>
    <t>zákonov  v znení neskorších predpisov výnos dane z príjmov fyzických osôb  je príjmom rozpočtu mesta vo výške 70,3%.</t>
  </si>
  <si>
    <t>Výnos dane sa rozdeľuje  podľa kritérií v zmysle nariadenia vlády a rozdeľovaní výnosu dane z príjmov  územnej samosprávy nasledovne :</t>
  </si>
  <si>
    <t xml:space="preserve">a)  23% podľa počtu obyvateľov  mesta  s trvalým pobytom na území obce k  1. januáru  predchádzajúceho roka,z toho 44 % prepočítaný </t>
  </si>
  <si>
    <t xml:space="preserve">      koeficientom nadmorskej výšky  stredu mesta, </t>
  </si>
  <si>
    <t>b)  32% podľa počtu obyvateľov  mesta s trvalým pobytom na území mesta k 1. januáru predchádzajúceho kalendárneho roka prepočítaného</t>
  </si>
  <si>
    <t xml:space="preserve">      koeficientom od zaradenia  mesta do veľkostnej  kategórie,</t>
  </si>
  <si>
    <t xml:space="preserve">c)  40% podľa počtu žiakov  (deti) základnej umeleckej  školy a školských zariadení v pôsobnosti mesta vrátane neštatných škôl </t>
  </si>
  <si>
    <t xml:space="preserve">     a školských zariadení  k 15.septembru  predchádzajúceho kalendárneho roka  prepočítane  koeficientom,</t>
  </si>
  <si>
    <t xml:space="preserve">d)  5% podľa počtu obyvateľov mesta, ktorí dovŕšili  vek  šesťdesiatdva rokov s trvalým  pobytom na území mesta k 1. januáru    predchádzajúceho     </t>
  </si>
  <si>
    <t xml:space="preserve">     kalendárneho roka. </t>
  </si>
  <si>
    <t xml:space="preserve">Z dôvodu hospodárskej krízy, ktorá  pretrvavá  došlo zo strany štátu k zníženiu podielu na výnose dane z príjmov územnej samosprávy.   </t>
  </si>
  <si>
    <t xml:space="preserve">Daň z nehnuteľnosti   :   rozpočet   -   115.505,-   eur  </t>
  </si>
  <si>
    <t>Daň z nehnuteľnosti  upravuje zákon č. 582/2004  Zb. o miestnych daniach a poplatku za komunálne odpady a drobné stavebné odpady</t>
  </si>
  <si>
    <t>v znení neskorších predpisov . Daň z  nehnuteľnosti sa člení na daň z pozemkov, daň zo stavieb a daň z bytov a nebytových priestorov.</t>
  </si>
  <si>
    <t>Pre vyrúbenie dane z nehnuteľnosti je rozhodujúci stav  k 1. januáru  zdaňovacieho obdobia.  Na zmeny skutočnosti rozhodujúcich pre daňovú</t>
  </si>
  <si>
    <t xml:space="preserve">povinnosť,  ktoré nastanú v priebehu zdaňovacieho obdobia sa neprihliada, ak zákon neustanovuje inak.  </t>
  </si>
  <si>
    <t xml:space="preserve">Zmeny v daňových priznaniach DZN sa  uskutočňujú  do 31.1. v danom roku. </t>
  </si>
  <si>
    <t xml:space="preserve">Pre rok 2011  k úprave daní  z nehnuteľnosti a poplatku  za komunálne odpady a drobné stavebné odpady  nedošlo. </t>
  </si>
  <si>
    <t xml:space="preserve">Sadzby dane z nehnuteľnosti  pre rok  2011 ostavajú nezmenené </t>
  </si>
  <si>
    <t>sadzba dane</t>
  </si>
  <si>
    <t xml:space="preserve">Daň z pozemkov  </t>
  </si>
  <si>
    <t xml:space="preserve">Orná  pôda </t>
  </si>
  <si>
    <t xml:space="preserve">           0,40% zo základe dane </t>
  </si>
  <si>
    <t xml:space="preserve">Trvalé  trávnate porasty </t>
  </si>
  <si>
    <t xml:space="preserve">           0,40 % zo základu dane </t>
  </si>
  <si>
    <t xml:space="preserve">Lesné pozemky, rybníky </t>
  </si>
  <si>
    <t xml:space="preserve">Záhrady </t>
  </si>
  <si>
    <t xml:space="preserve"> 0,60 % zo základu dane ,  0,40%  Turkov </t>
  </si>
  <si>
    <t>Zastavané plochy</t>
  </si>
  <si>
    <t xml:space="preserve">           0,60 % zo základu dane </t>
  </si>
  <si>
    <t xml:space="preserve">Stavebné pozemky </t>
  </si>
  <si>
    <t xml:space="preserve">Ostatné plochy </t>
  </si>
  <si>
    <t xml:space="preserve">Daň zo stavieb </t>
  </si>
  <si>
    <t xml:space="preserve">Stavby na bývanie </t>
  </si>
  <si>
    <t xml:space="preserve">                                 0,100 eur </t>
  </si>
  <si>
    <t xml:space="preserve">Stavby poľnohospodárskej výroby </t>
  </si>
  <si>
    <t xml:space="preserve">                                 0,085 eur </t>
  </si>
  <si>
    <t xml:space="preserve">Stavby rekreačných chatiek  </t>
  </si>
  <si>
    <t xml:space="preserve">                                 0,300 eur </t>
  </si>
  <si>
    <t xml:space="preserve">Samostatné garáže </t>
  </si>
  <si>
    <t xml:space="preserve">                                 0,350 eur </t>
  </si>
  <si>
    <t xml:space="preserve">Priemyselné stavby </t>
  </si>
  <si>
    <t xml:space="preserve">                                 0,850 eur </t>
  </si>
  <si>
    <t xml:space="preserve">Stavby na podnik. a zárobkovú činnosť </t>
  </si>
  <si>
    <t xml:space="preserve">                                 1,300 eur </t>
  </si>
  <si>
    <t xml:space="preserve">Ostatné stavby </t>
  </si>
  <si>
    <t xml:space="preserve">                                 0,350 eur</t>
  </si>
  <si>
    <t xml:space="preserve">Daň z bytov </t>
  </si>
  <si>
    <t xml:space="preserve">Byty a nebytové priestory </t>
  </si>
  <si>
    <t xml:space="preserve">                                 0,250 eur</t>
  </si>
  <si>
    <t xml:space="preserve">Nebytové  priestory na podnikanie </t>
  </si>
  <si>
    <t xml:space="preserve">                                 1,300 eur</t>
  </si>
  <si>
    <t xml:space="preserve">Za stavebný pozemok sa považuje pozemok, uvedený v právoplatnom stavebnom konaní až do právoplatnosti kolaudačného rozhodnutia </t>
  </si>
  <si>
    <t xml:space="preserve"> na stavbu . Celkovú výmeru  stavebného pozemku tvoria parcely, ktorých parcelné čísla sú uvedené v pravoplatnom stavebnom povolení.</t>
  </si>
  <si>
    <t xml:space="preserve">Dane za špecifické služby :   sú vyberané na základe  prijatého  VZN. </t>
  </si>
  <si>
    <t xml:space="preserve">Za psa                                                                                    </t>
  </si>
  <si>
    <t xml:space="preserve">6 800  eur </t>
  </si>
  <si>
    <t xml:space="preserve">66       eur </t>
  </si>
  <si>
    <t xml:space="preserve">Za predajné automaty                                                                   </t>
  </si>
  <si>
    <t xml:space="preserve">Za ubytovanie ( ubytov.zariadenia)                                           </t>
  </si>
  <si>
    <t xml:space="preserve">500     eur </t>
  </si>
  <si>
    <t xml:space="preserve">        Daň za užívanie verejného priestranstva   :   rozpočet      14 620,-  eur               </t>
  </si>
  <si>
    <t xml:space="preserve">Predmetom dane za užívanie verejného priestranstva je v zmysle zákona č. 582/2004 Z.z. o miestnych daniach a poplatku za </t>
  </si>
  <si>
    <t xml:space="preserve">komunálne odpady a drobné stavebné odpady v zmysle  neskorších predpisov  osobitné užívanie verejného priestranstva  (umiestnenie </t>
  </si>
  <si>
    <t>zariadenia na poskytovanie služieb, stavebného zariadenia, lunaparku a iných atrakcií, skládky a pod.).</t>
  </si>
  <si>
    <t>Poplatok za komunálne odpady a drobný stavebný odpad   :   rozpočet     121.000,-   eur</t>
  </si>
  <si>
    <t xml:space="preserve">Miestny poplatok za komunálne odpady a drobné stavebné odpady sa v zmysle zákona č. 582/2004 Z.z. o miestnych daniach </t>
  </si>
  <si>
    <t>a poplatku za komunálne odpady a drobné stavebné odpady  v znení neskorších predpisov  sa platí za komunálne odpady a drobné stavebné</t>
  </si>
  <si>
    <t xml:space="preserve">odpady, ktoré vznikajú na území mesta. Poplatníkom  je    : </t>
  </si>
  <si>
    <t>a)  fyzická osoba,  ktorá má v meste trvalý  alebo prechodný pobyt, alebo užíva nehnuteľnosť na území mesta na iný účel ako na podnikanie,</t>
  </si>
  <si>
    <t xml:space="preserve">b)  právnická osoba, ktorá je opravnená užívať alebo užíva nehnuteľnosť nachádzajúcu sa na území mesta na iný účel ako na podnikanie, </t>
  </si>
  <si>
    <t>c)  podnikateľ, ktorý je oprávnený užívať alebo užíva nehnuteľnosť nachádzajúcu sa na území mesta na účel podnikania.</t>
  </si>
  <si>
    <t>V zmysle zákona č. 223/2001 Z.z. o odpadoch môže  mesto z vybraného miestného poplatku za komunálne odpady a drobné stavebné odpady</t>
  </si>
  <si>
    <t>uhradiť náklady na likvidáciu  :</t>
  </si>
  <si>
    <t xml:space="preserve">         komunálneho odpadu z domácnosti fyzických a právnických osôb, podnikateľov,</t>
  </si>
  <si>
    <t xml:space="preserve">         odpadu z čistenia ulíc </t>
  </si>
  <si>
    <t xml:space="preserve">         odpadu z údržby verejnej zelene, parkov, cintorínov,</t>
  </si>
  <si>
    <t xml:space="preserve">         bioodpadu z verejnej zelene, parkov, cintorínov, z pozemkov FO, PO, podnikateľov, občianských združení </t>
  </si>
  <si>
    <t xml:space="preserve">         drobného stavebného odpadu od FO  do  1m3  </t>
  </si>
  <si>
    <t xml:space="preserve">          </t>
  </si>
  <si>
    <t xml:space="preserve">separáciu odpadu </t>
  </si>
  <si>
    <t xml:space="preserve">náklady spojené so zabezpečením zberných nádob </t>
  </si>
  <si>
    <t xml:space="preserve">212 - Príjmy z vlastníctva   :    rozpočet        85 270,-  eur </t>
  </si>
  <si>
    <r>
      <rPr>
        <b/>
        <sz val="11"/>
        <color indexed="8"/>
        <rFont val="Arial"/>
        <family val="2"/>
        <charset val="238"/>
      </rPr>
      <t>212 - Príjmy z prenajatých  pozemkov</t>
    </r>
    <r>
      <rPr>
        <sz val="11"/>
        <color indexed="8"/>
        <rFont val="Arial"/>
        <family val="2"/>
        <charset val="238"/>
      </rPr>
      <t xml:space="preserve">   : predstavujú   príjmy  na základe uzatvorených nájomných zmlúv   </t>
    </r>
  </si>
  <si>
    <t>Plánované príjmy za prenájom pozemkov  v roku  2011  tvoria   :  (záhrady, verejné  priestranstva, pozemky na podnikanie)</t>
  </si>
  <si>
    <r>
      <rPr>
        <b/>
        <sz val="11"/>
        <color indexed="8"/>
        <rFont val="Arial"/>
        <family val="2"/>
        <charset val="238"/>
      </rPr>
      <t>212 - Príjmy z prenajatých  budov  :</t>
    </r>
    <r>
      <rPr>
        <sz val="11"/>
        <color indexed="8"/>
        <rFont val="Arial"/>
        <family val="2"/>
        <charset val="238"/>
      </rPr>
      <t xml:space="preserve">    tvoria  príjmy  na základe uzatvorených nájomných zmlúv   </t>
    </r>
  </si>
  <si>
    <t xml:space="preserve">Plánované príjmy za prenájom budov v roku 2011  sú z prenájmu  : </t>
  </si>
  <si>
    <t xml:space="preserve">Nebytové priestory budovy Mestského úradu </t>
  </si>
  <si>
    <t xml:space="preserve">Príjmy za prenájom  zariadenia  Energetika a z nájmu CZT. </t>
  </si>
  <si>
    <t xml:space="preserve">Ostatné príjmy  predstavujú  príjmy  za prenájom  z  nebytových priestorov  (Pohostinstvo Predmier - staré ihrisko,  SAD, Blok č. 13,) </t>
  </si>
  <si>
    <t>Na tejto položke došlo aj k rozpočtovaniu  platieb za nájom  domu DS ,  hrobových  miest  na 5 rokov  a pod.</t>
  </si>
  <si>
    <t xml:space="preserve">Od 1.4.2011 samospráva mesta chce všetky nájmy za nebytové priestory a zariadenia previesť  do spoločnosti </t>
  </si>
  <si>
    <t>T - services s.r.o.  z dôvodu zdaňovania príjmov vo výške 19%.</t>
  </si>
  <si>
    <t xml:space="preserve"> 212 - Príjmy z prenajatých  bytov    </t>
  </si>
  <si>
    <t xml:space="preserve">Príjem z prenájmu bytov vo vlastníctve mesta zahŕňa  : príjem z neodpredaných  bytov,   </t>
  </si>
  <si>
    <t xml:space="preserve">ktoré sa nachádzajú v obytných domov   č.  43 /1  ( v počte  25  ks ) a byty  nad školskou jedálňou ( v počte 6 ks). </t>
  </si>
  <si>
    <t>220 - Administratívne poplatky a iné poplatky a platby : rozpočet    98.057,-   eur</t>
  </si>
  <si>
    <t>Administratívne poplatky  :</t>
  </si>
  <si>
    <r>
      <rPr>
        <b/>
        <sz val="11"/>
        <color indexed="8"/>
        <rFont val="Arial"/>
        <family val="2"/>
        <charset val="238"/>
      </rPr>
      <t xml:space="preserve"> 221 - Spravné  poplatky </t>
    </r>
    <r>
      <rPr>
        <sz val="11"/>
        <color indexed="8"/>
        <rFont val="Arial"/>
        <family val="2"/>
        <charset val="238"/>
      </rPr>
      <t xml:space="preserve">  :   príjmy pozostavajú  z  platieb za rôzne pracovné  úkony  na  jednotlivých  oddeleniach </t>
    </r>
  </si>
  <si>
    <t>Mestského úradu. Spravné poplatky sú vyberané podľa zákona č. 145/1995 Z.z. o spravných poplatkoch  v znení neskorších predpisov.</t>
  </si>
  <si>
    <t xml:space="preserve">Jedná sa o platby za vyhotovenie  a osvedčenie matričných dokladov ,vyhotovenie odpisu, výpisu z úradných kníh, správny poplatok z reklamy, za vydanie rybarských lístkov, žiadosť o povolenie stavby, rozhodnutie o prídelení súpisného čísla, rôzné potvrdenia a pod. </t>
  </si>
  <si>
    <t>Výherné  hracie prístroje  :</t>
  </si>
  <si>
    <t xml:space="preserve">poplatok za udelenie individuálnej licencie na prevádzkovanie hazardných hier prostredníctvom výherných prístrojov platí </t>
  </si>
  <si>
    <t xml:space="preserve">pravnická osoba, ktorá uvedené prístroje umiestnila a prevádzkuje  v  zmysle zákona č. 171/2005 Z.z. o hazardných hrách. </t>
  </si>
  <si>
    <t xml:space="preserve">Sadzba poplatku za prevázdkovanie výherneho hracieho prístroja v zmysle zákona č. 145/2005 Zb. o  správnych poplatkoch  </t>
  </si>
  <si>
    <t xml:space="preserve">v znení neskorších predpisov  je vo výške  1493,50 eur za každý výherný hrací prístroj za obdobie  jedného roka.   </t>
  </si>
  <si>
    <t>V roku  2011 sa prepokladá počet cca 23 výherných hracích prístrojov.</t>
  </si>
  <si>
    <t xml:space="preserve">        pokuty  za priestupky  vyberané  Obvodným úradom  pracovisko  Turzovka,  pokuty  za porušenie stavebného zákona,</t>
  </si>
  <si>
    <t>pokuty v oblasti odpadového hospodástva,  penále za oneskorené  úhrady dani, poplatkoch, odberateľských faktúr a pod.</t>
  </si>
  <si>
    <t xml:space="preserve">   </t>
  </si>
  <si>
    <t xml:space="preserve"> v prenajatých priestoroch za I. štvrťrok 2011 + vyúčtovanie nákladov za rok 2010.  Platby sú napočítané za I. štvťrok  2011. Takisto i služby budú prevedené  do spoločnosti   T- services s.r.o.         </t>
  </si>
  <si>
    <t>Separový  zber  jedná sa o  triedený  odpad.</t>
  </si>
  <si>
    <t xml:space="preserve">Sociálne nástroje  sú rozpočtované  na základe prijatého nového sociálneho zákona. </t>
  </si>
  <si>
    <t xml:space="preserve">rozpočet  predstavujú platby  za  úroky na bežných účtov, </t>
  </si>
  <si>
    <t>Mesto Turzovka  obchoduje s finančnými prostriedkami na bežných účtoch formou  terminovaných vkladov  prostredníctvom treasury.</t>
  </si>
  <si>
    <t xml:space="preserve">odvod z výťažku stávkovej kancelárie odvádza právnická  osoba, ktorá spĺňa podmienky pre prevádzku  v zmysle zákona </t>
  </si>
  <si>
    <t xml:space="preserve">č. 171/2005 Z.z. o hazardných hrách.  V  zmysle § 37 je sadzba odvodu vo výške 5% z výťažku stávkovej kancelárie za </t>
  </si>
  <si>
    <t xml:space="preserve">obdobie jedného kalendárneho roka. </t>
  </si>
  <si>
    <t>Rozpočtované  prijmy z tuzemských grantov a dotácií budú v roku 2011 napĺňať príjmovú stránku rozpočtu mesta na základe predložených oznámení .</t>
  </si>
  <si>
    <t>K úprave rozpočtu v priebehu roka dochádza  na základe predložených oznámení o výške  pridelenej dotácie  pre príslušný rok.</t>
  </si>
  <si>
    <t>Transfery v rámci verejnej správy sú podrobne  rozpísané v tabuľkovej časti  návrhu rozpočtu.</t>
  </si>
  <si>
    <t xml:space="preserve">Vlastné príjmy škôl a školských zariadení   podľa  jednotlivých  subjektov  I. zmena na rok 2011: </t>
  </si>
  <si>
    <t xml:space="preserve">Názov subjektu     </t>
  </si>
  <si>
    <t xml:space="preserve">Materská škola  Turzovka  </t>
  </si>
  <si>
    <t xml:space="preserve">Školská jedáleň  MŠ Turzovka </t>
  </si>
  <si>
    <t xml:space="preserve">Základná škola Turzovka </t>
  </si>
  <si>
    <t xml:space="preserve">Školská jedáleň  ZŠ Turzovka </t>
  </si>
  <si>
    <t xml:space="preserve">Školský klub  </t>
  </si>
  <si>
    <t xml:space="preserve">Základná umelecká škola </t>
  </si>
  <si>
    <t xml:space="preserve">Centrum voľného času Turzovka </t>
  </si>
  <si>
    <t>S p o l  u     :</t>
  </si>
  <si>
    <t>Vlastné príjmy škôl a školských  zariadení  sú súčasťou bežného rozpočtu  mesta Turzovka.</t>
  </si>
  <si>
    <t xml:space="preserve">Projekt  v  školách   - Stop bariéram </t>
  </si>
  <si>
    <t xml:space="preserve">Základná škola  Turzovka </t>
  </si>
  <si>
    <t>Vzdelávacie poukazy zo  ŠR  podľa jednotlivých subjektov  :</t>
  </si>
  <si>
    <t xml:space="preserve"> Školský klub </t>
  </si>
  <si>
    <t xml:space="preserve">Centrum voľného času  </t>
  </si>
  <si>
    <t xml:space="preserve"> S p o l  u  : </t>
  </si>
  <si>
    <t xml:space="preserve">Vzdelávacie poukazy sú rozpočtované v  príjmovej tabuľkovej časti rozpočtu. </t>
  </si>
  <si>
    <t xml:space="preserve">Kapitálové    príjmy  rozpočtu tvoria  :  </t>
  </si>
  <si>
    <t xml:space="preserve">Príjmy z predaja  pozemkov,   nebytových priestorov v bytovom dome č. 13 a 43, príjmy z predaja stavieb - garaže, príjmy z predaja budovy č. 311.                        </t>
  </si>
  <si>
    <t>Prevážnu časť kapitálových príjmov  tvoria príjmy získane z prostriedkov europskej únie  z podaných projektov .</t>
  </si>
  <si>
    <t xml:space="preserve">Príjem finančných  prostriedkov  predstavuje  prevod z peňažných fondov  na posilnenie kapitálových výdavkov .      </t>
  </si>
  <si>
    <t xml:space="preserve">Miroslav  Rejda  </t>
  </si>
  <si>
    <t xml:space="preserve">primátor  mesta </t>
  </si>
  <si>
    <t xml:space="preserve">cca 200 hrobových miest nie je zaplatených </t>
  </si>
  <si>
    <t xml:space="preserve">žiadosť nebola schválena </t>
  </si>
  <si>
    <t>schválený projekt</t>
  </si>
  <si>
    <t xml:space="preserve">Transfery v rámci verejnej správy  </t>
  </si>
  <si>
    <t>na základe znaleckého posúdku</t>
  </si>
  <si>
    <t>z dôvodu nezrealizovania  odpredaja</t>
  </si>
  <si>
    <t xml:space="preserve">222 - Pokuty a penále za porušenie predpisov </t>
  </si>
  <si>
    <t xml:space="preserve">223 Poplatky a platby z nepriemyselného a náh.predaja </t>
  </si>
  <si>
    <t xml:space="preserve">240 -  Úroky z bežných účtov, vkladov :  rozpočet    1.140,- eur  </t>
  </si>
  <si>
    <r>
      <rPr>
        <b/>
        <sz val="12"/>
        <color indexed="8"/>
        <rFont val="Arial"/>
        <family val="2"/>
        <charset val="238"/>
      </rPr>
      <t>292  - Vratky z  minulého obdobia      vo výške     21.205,-  eur -</t>
    </r>
    <r>
      <rPr>
        <sz val="11"/>
        <color indexed="8"/>
        <rFont val="Arial"/>
        <family val="2"/>
        <charset val="238"/>
      </rPr>
      <t xml:space="preserve">  vrátky  záloh za odber elektrickej energie z roku  2010.</t>
    </r>
  </si>
  <si>
    <t xml:space="preserve">Príjmové  finančné  operácie    v     I. zmene rozpočtu na rok  2011  činia     1 747 836,-   eur,  </t>
  </si>
  <si>
    <t>Rozdiel</t>
  </si>
  <si>
    <t xml:space="preserve">Nedaňové príjmy </t>
  </si>
  <si>
    <t xml:space="preserve">Daňové  príjmy </t>
  </si>
  <si>
    <t>Je na hodnotení  na MK</t>
  </si>
  <si>
    <t xml:space="preserve">Príjmy z predaja pracovného stroja  s radlicou </t>
  </si>
  <si>
    <t xml:space="preserve">Preklenovací  úver  - refundácia  projekt - cezhraničnej spolupráce SR-ČR- Hasičské vozidlo </t>
  </si>
  <si>
    <t>Suma prevedená na  bežný rozpočet nakoľko sa jedná sa o bežné výdavky</t>
  </si>
  <si>
    <t xml:space="preserve">Projekt - program cezhraničnej spolupráce SR-PR-  spolupráca hasičov </t>
  </si>
  <si>
    <t>projekt na hodnotení</t>
  </si>
  <si>
    <t>Suma prevedená na  bežný rozpočet  príjmov , nakoľko sa jedná sa o bežné výdavky</t>
  </si>
  <si>
    <t xml:space="preserve">Zmluva - nenávratný fin. príspevok </t>
  </si>
  <si>
    <t xml:space="preserve">Na základe oznámenia </t>
  </si>
  <si>
    <t>Na základe podaného priznania</t>
  </si>
  <si>
    <t>Na zaklade plnenia</t>
  </si>
  <si>
    <t>Nájomná zmluva</t>
  </si>
  <si>
    <t xml:space="preserve">Priestupky vyberané Obvodným úradom </t>
  </si>
  <si>
    <t xml:space="preserve">Na základe plnenia </t>
  </si>
  <si>
    <t>Na základe poskytnutia služieb</t>
  </si>
  <si>
    <t>Na základe podaných rozhodnutí o znečisť.</t>
  </si>
  <si>
    <t>5% výťažok z lotérií</t>
  </si>
  <si>
    <t>Vrátka poskytnutej zálohy na I. polrok 2011</t>
  </si>
  <si>
    <t>Na základe žiadosti</t>
  </si>
  <si>
    <t xml:space="preserve">Bežné účty </t>
  </si>
  <si>
    <t>vklady  prostrednictvom treasury</t>
  </si>
  <si>
    <t>Poskytnutá dotácia</t>
  </si>
  <si>
    <t xml:space="preserve">Na  zákupenie  Hasičského vozidla  a nákladného vozidla  na zber komunálneho odpadu si mesto chce  zobrať  preklenovací úver, nakoľko  finačné  prostriedky na  základe  refundácie  faktúr  budú  poskytnuté  z projektu  mestu  v roku  2012.  </t>
  </si>
  <si>
    <t xml:space="preserve">Pri nedostatku finačných prostriedkov z dôsledku hospodárskej krízy   Mestu  Turzovka   ešte v roku 2010  banka poskytla úver na dokončenie investičných akcií na výstavbu a opravy MK, chodníkov po ukončení odkanalizovania  Horných Kysúc.  Nakoľko neboli všetky finančné prostriedky z poskytnutého úveru vyčerpané, samospráva mesta  pokračuje v čerpaní úveru i v roku  2011. </t>
  </si>
  <si>
    <t xml:space="preserve">za nevyherné hracie prístroje </t>
  </si>
  <si>
    <t xml:space="preserve"> rozpočet   na  týchto  položkách  zahŕňa platby :  za   odber vody  a stočné,  odber tepla a elektrickej energie    </t>
  </si>
  <si>
    <t>Poplatok za znečisťovanie ovzdušia  -  príjem z uvedeného poplatku vyplýva zo zákona č. 401/1998 Z.z. o poplatkoch za  znečisťovanie ovzdušia a prijatého VZN.</t>
  </si>
  <si>
    <t xml:space="preserve">220 Administratívne poplatky a iné poplatky a platby  </t>
  </si>
  <si>
    <t>Vyvesené na uradnej tabuli mesta  dňa 28.11.2011</t>
  </si>
  <si>
    <t xml:space="preserve">Schválil  : </t>
  </si>
  <si>
    <t xml:space="preserve">Návrh na I. zmenu   rozpočtu na rok 2011 v  kapitálových príjmoch   činí   :       2 172 060,-   eur , </t>
  </si>
  <si>
    <t>Nedaňové  príjmy  :    rozpočet      207.572,-   eur</t>
  </si>
  <si>
    <t xml:space="preserve">292  - Výťažky z lóterií  a iných podobných hier   -  rozpočet  1.900,-  eur </t>
  </si>
  <si>
    <t>300 - Granty a transfery :   rozpočet      1 149 538,-   eur</t>
  </si>
  <si>
    <t xml:space="preserve">Celkový návrh rozpočtu na I. zmenu  v   príjmovej  častí   činí  :    7 606  677,-    eur                                     </t>
  </si>
  <si>
    <t xml:space="preserve">Návrh na zmenu  rozpočtu  Mesta Turzovka je  zverejnený na webovej stránke mesta  Turzovka  a je k nahliadnutiu v Klienstskom centre  mesta  Turovka </t>
  </si>
  <si>
    <t>PRÍJMY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</si>
</sst>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6" x14ac:knownFonts="1">
    <font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Border="1"/>
    <xf numFmtId="0" fontId="2" fillId="0" borderId="3" xfId="0" applyFont="1" applyBorder="1" applyAlignment="1">
      <alignment wrapText="1"/>
    </xf>
    <xf numFmtId="4" fontId="2" fillId="0" borderId="5" xfId="0" applyNumberFormat="1" applyFont="1" applyBorder="1"/>
    <xf numFmtId="4" fontId="2" fillId="0" borderId="6" xfId="0" applyNumberFormat="1" applyFont="1" applyBorder="1"/>
    <xf numFmtId="0" fontId="5" fillId="2" borderId="3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9" xfId="0" applyNumberFormat="1" applyFont="1" applyBorder="1"/>
    <xf numFmtId="0" fontId="2" fillId="0" borderId="11" xfId="0" applyFont="1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0" fontId="2" fillId="0" borderId="0" xfId="0" applyFont="1" applyBorder="1"/>
    <xf numFmtId="0" fontId="4" fillId="0" borderId="0" xfId="0" applyFont="1" applyBorder="1" applyAlignment="1"/>
    <xf numFmtId="0" fontId="4" fillId="0" borderId="16" xfId="0" applyFont="1" applyBorder="1" applyAlignment="1"/>
    <xf numFmtId="0" fontId="0" fillId="0" borderId="17" xfId="0" applyBorder="1"/>
    <xf numFmtId="0" fontId="0" fillId="0" borderId="0" xfId="0" applyBorder="1"/>
    <xf numFmtId="0" fontId="5" fillId="2" borderId="2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4" fillId="0" borderId="17" xfId="0" applyFont="1" applyBorder="1" applyAlignment="1"/>
    <xf numFmtId="0" fontId="2" fillId="0" borderId="17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30" xfId="0" applyBorder="1"/>
    <xf numFmtId="0" fontId="2" fillId="0" borderId="31" xfId="0" applyFont="1" applyBorder="1"/>
    <xf numFmtId="0" fontId="4" fillId="3" borderId="32" xfId="0" applyFont="1" applyFill="1" applyBorder="1" applyAlignment="1">
      <alignment wrapText="1"/>
    </xf>
    <xf numFmtId="0" fontId="3" fillId="4" borderId="33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36" xfId="0" applyFont="1" applyFill="1" applyBorder="1"/>
    <xf numFmtId="0" fontId="3" fillId="0" borderId="0" xfId="0" applyFont="1" applyAlignment="1"/>
    <xf numFmtId="4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wrapText="1"/>
    </xf>
    <xf numFmtId="0" fontId="5" fillId="0" borderId="0" xfId="0" applyFont="1"/>
    <xf numFmtId="3" fontId="2" fillId="0" borderId="10" xfId="0" applyNumberFormat="1" applyFont="1" applyBorder="1"/>
    <xf numFmtId="0" fontId="2" fillId="0" borderId="10" xfId="0" applyFont="1" applyBorder="1" applyAlignment="1">
      <alignment wrapText="1"/>
    </xf>
    <xf numFmtId="3" fontId="4" fillId="4" borderId="39" xfId="0" applyNumberFormat="1" applyFont="1" applyFill="1" applyBorder="1"/>
    <xf numFmtId="3" fontId="2" fillId="5" borderId="9" xfId="0" applyNumberFormat="1" applyFont="1" applyFill="1" applyBorder="1"/>
    <xf numFmtId="3" fontId="3" fillId="5" borderId="3" xfId="0" applyNumberFormat="1" applyFont="1" applyFill="1" applyBorder="1"/>
    <xf numFmtId="3" fontId="5" fillId="2" borderId="3" xfId="0" applyNumberFormat="1" applyFont="1" applyFill="1" applyBorder="1"/>
    <xf numFmtId="3" fontId="5" fillId="5" borderId="3" xfId="0" applyNumberFormat="1" applyFont="1" applyFill="1" applyBorder="1"/>
    <xf numFmtId="3" fontId="2" fillId="0" borderId="29" xfId="0" applyNumberFormat="1" applyFont="1" applyBorder="1"/>
    <xf numFmtId="3" fontId="3" fillId="5" borderId="9" xfId="0" applyNumberFormat="1" applyFont="1" applyFill="1" applyBorder="1"/>
    <xf numFmtId="3" fontId="3" fillId="2" borderId="3" xfId="0" applyNumberFormat="1" applyFont="1" applyFill="1" applyBorder="1"/>
    <xf numFmtId="3" fontId="2" fillId="0" borderId="40" xfId="0" applyNumberFormat="1" applyFont="1" applyBorder="1"/>
    <xf numFmtId="3" fontId="2" fillId="0" borderId="8" xfId="0" applyNumberFormat="1" applyFont="1" applyBorder="1"/>
    <xf numFmtId="3" fontId="2" fillId="5" borderId="39" xfId="0" applyNumberFormat="1" applyFont="1" applyFill="1" applyBorder="1"/>
    <xf numFmtId="3" fontId="2" fillId="0" borderId="27" xfId="0" applyNumberFormat="1" applyFont="1" applyBorder="1"/>
    <xf numFmtId="3" fontId="4" fillId="6" borderId="41" xfId="0" applyNumberFormat="1" applyFont="1" applyFill="1" applyBorder="1"/>
    <xf numFmtId="3" fontId="2" fillId="0" borderId="25" xfId="0" applyNumberFormat="1" applyFont="1" applyBorder="1"/>
    <xf numFmtId="3" fontId="4" fillId="3" borderId="39" xfId="0" applyNumberFormat="1" applyFont="1" applyFill="1" applyBorder="1" applyAlignment="1">
      <alignment wrapText="1"/>
    </xf>
    <xf numFmtId="3" fontId="3" fillId="5" borderId="39" xfId="0" applyNumberFormat="1" applyFont="1" applyFill="1" applyBorder="1"/>
    <xf numFmtId="3" fontId="2" fillId="0" borderId="39" xfId="0" applyNumberFormat="1" applyFont="1" applyBorder="1"/>
    <xf numFmtId="3" fontId="4" fillId="4" borderId="41" xfId="0" applyNumberFormat="1" applyFont="1" applyFill="1" applyBorder="1"/>
    <xf numFmtId="3" fontId="4" fillId="0" borderId="10" xfId="0" applyNumberFormat="1" applyFont="1" applyBorder="1"/>
    <xf numFmtId="3" fontId="2" fillId="0" borderId="0" xfId="0" applyNumberFormat="1" applyFont="1" applyBorder="1"/>
    <xf numFmtId="3" fontId="4" fillId="4" borderId="42" xfId="0" applyNumberFormat="1" applyFont="1" applyFill="1" applyBorder="1"/>
    <xf numFmtId="3" fontId="2" fillId="0" borderId="0" xfId="0" applyNumberFormat="1" applyFont="1"/>
    <xf numFmtId="0" fontId="8" fillId="0" borderId="0" xfId="0" applyFont="1"/>
    <xf numFmtId="0" fontId="0" fillId="0" borderId="0" xfId="0" applyAlignment="1"/>
    <xf numFmtId="3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left"/>
    </xf>
    <xf numFmtId="0" fontId="2" fillId="8" borderId="22" xfId="0" applyFont="1" applyFill="1" applyBorder="1" applyAlignment="1">
      <alignment wrapText="1"/>
    </xf>
    <xf numFmtId="3" fontId="2" fillId="8" borderId="3" xfId="0" applyNumberFormat="1" applyFont="1" applyFill="1" applyBorder="1"/>
    <xf numFmtId="0" fontId="2" fillId="8" borderId="3" xfId="0" applyFont="1" applyFill="1" applyBorder="1"/>
    <xf numFmtId="0" fontId="4" fillId="3" borderId="64" xfId="0" applyFont="1" applyFill="1" applyBorder="1" applyAlignment="1">
      <alignment wrapText="1"/>
    </xf>
    <xf numFmtId="3" fontId="4" fillId="7" borderId="0" xfId="0" applyNumberFormat="1" applyFont="1" applyFill="1" applyBorder="1"/>
    <xf numFmtId="3" fontId="2" fillId="7" borderId="3" xfId="0" applyNumberFormat="1" applyFont="1" applyFill="1" applyBorder="1"/>
    <xf numFmtId="0" fontId="2" fillId="8" borderId="3" xfId="0" applyFont="1" applyFill="1" applyBorder="1" applyAlignment="1">
      <alignment wrapText="1"/>
    </xf>
    <xf numFmtId="0" fontId="2" fillId="8" borderId="16" xfId="0" applyFont="1" applyFill="1" applyBorder="1"/>
    <xf numFmtId="3" fontId="2" fillId="8" borderId="8" xfId="0" applyNumberFormat="1" applyFont="1" applyFill="1" applyBorder="1"/>
    <xf numFmtId="0" fontId="2" fillId="8" borderId="8" xfId="0" applyFont="1" applyFill="1" applyBorder="1"/>
    <xf numFmtId="3" fontId="2" fillId="8" borderId="9" xfId="0" applyNumberFormat="1" applyFont="1" applyFill="1" applyBorder="1"/>
    <xf numFmtId="4" fontId="3" fillId="4" borderId="33" xfId="0" applyNumberFormat="1" applyFont="1" applyFill="1" applyBorder="1"/>
    <xf numFmtId="4" fontId="3" fillId="4" borderId="37" xfId="0" applyNumberFormat="1" applyFont="1" applyFill="1" applyBorder="1"/>
    <xf numFmtId="0" fontId="2" fillId="7" borderId="3" xfId="0" applyFont="1" applyFill="1" applyBorder="1" applyAlignment="1">
      <alignment wrapText="1"/>
    </xf>
    <xf numFmtId="3" fontId="2" fillId="8" borderId="40" xfId="0" applyNumberFormat="1" applyFont="1" applyFill="1" applyBorder="1"/>
    <xf numFmtId="0" fontId="0" fillId="0" borderId="0" xfId="0" applyAlignment="1">
      <alignment wrapText="1"/>
    </xf>
    <xf numFmtId="0" fontId="3" fillId="4" borderId="68" xfId="0" applyFont="1" applyFill="1" applyBorder="1" applyAlignment="1">
      <alignment wrapText="1"/>
    </xf>
    <xf numFmtId="0" fontId="2" fillId="0" borderId="33" xfId="0" applyFont="1" applyBorder="1"/>
    <xf numFmtId="0" fontId="4" fillId="4" borderId="34" xfId="0" applyFont="1" applyFill="1" applyBorder="1"/>
    <xf numFmtId="0" fontId="4" fillId="4" borderId="35" xfId="0" applyFont="1" applyFill="1" applyBorder="1"/>
    <xf numFmtId="0" fontId="2" fillId="8" borderId="2" xfId="0" applyFont="1" applyFill="1" applyBorder="1"/>
    <xf numFmtId="0" fontId="2" fillId="8" borderId="17" xfId="0" applyFont="1" applyFill="1" applyBorder="1"/>
    <xf numFmtId="0" fontId="2" fillId="8" borderId="21" xfId="0" applyFont="1" applyFill="1" applyBorder="1"/>
    <xf numFmtId="0" fontId="2" fillId="8" borderId="18" xfId="0" applyFont="1" applyFill="1" applyBorder="1"/>
    <xf numFmtId="0" fontId="2" fillId="8" borderId="22" xfId="0" applyFont="1" applyFill="1" applyBorder="1"/>
    <xf numFmtId="0" fontId="0" fillId="0" borderId="69" xfId="0" applyBorder="1"/>
    <xf numFmtId="3" fontId="4" fillId="4" borderId="70" xfId="0" applyNumberFormat="1" applyFont="1" applyFill="1" applyBorder="1"/>
    <xf numFmtId="3" fontId="2" fillId="5" borderId="71" xfId="0" applyNumberFormat="1" applyFont="1" applyFill="1" applyBorder="1"/>
    <xf numFmtId="3" fontId="2" fillId="8" borderId="7" xfId="0" applyNumberFormat="1" applyFont="1" applyFill="1" applyBorder="1"/>
    <xf numFmtId="3" fontId="3" fillId="5" borderId="7" xfId="0" applyNumberFormat="1" applyFont="1" applyFill="1" applyBorder="1"/>
    <xf numFmtId="3" fontId="5" fillId="2" borderId="7" xfId="0" applyNumberFormat="1" applyFont="1" applyFill="1" applyBorder="1"/>
    <xf numFmtId="3" fontId="2" fillId="0" borderId="7" xfId="0" applyNumberFormat="1" applyFont="1" applyBorder="1"/>
    <xf numFmtId="3" fontId="5" fillId="5" borderId="7" xfId="0" applyNumberFormat="1" applyFont="1" applyFill="1" applyBorder="1"/>
    <xf numFmtId="0" fontId="2" fillId="0" borderId="72" xfId="0" applyFont="1" applyBorder="1"/>
    <xf numFmtId="3" fontId="2" fillId="0" borderId="72" xfId="0" applyNumberFormat="1" applyFont="1" applyBorder="1"/>
    <xf numFmtId="3" fontId="2" fillId="0" borderId="12" xfId="0" applyNumberFormat="1" applyFont="1" applyBorder="1"/>
    <xf numFmtId="3" fontId="3" fillId="5" borderId="71" xfId="0" applyNumberFormat="1" applyFont="1" applyFill="1" applyBorder="1"/>
    <xf numFmtId="3" fontId="3" fillId="2" borderId="7" xfId="0" applyNumberFormat="1" applyFont="1" applyFill="1" applyBorder="1"/>
    <xf numFmtId="3" fontId="2" fillId="8" borderId="73" xfId="0" applyNumberFormat="1" applyFont="1" applyFill="1" applyBorder="1"/>
    <xf numFmtId="3" fontId="2" fillId="8" borderId="74" xfId="0" applyNumberFormat="1" applyFont="1" applyFill="1" applyBorder="1"/>
    <xf numFmtId="3" fontId="2" fillId="0" borderId="74" xfId="0" applyNumberFormat="1" applyFont="1" applyBorder="1"/>
    <xf numFmtId="3" fontId="2" fillId="5" borderId="70" xfId="0" applyNumberFormat="1" applyFont="1" applyFill="1" applyBorder="1"/>
    <xf numFmtId="3" fontId="2" fillId="0" borderId="71" xfId="0" applyNumberFormat="1" applyFont="1" applyBorder="1"/>
    <xf numFmtId="3" fontId="4" fillId="6" borderId="35" xfId="0" applyNumberFormat="1" applyFont="1" applyFill="1" applyBorder="1"/>
    <xf numFmtId="0" fontId="2" fillId="8" borderId="61" xfId="0" applyFont="1" applyFill="1" applyBorder="1" applyAlignment="1"/>
    <xf numFmtId="3" fontId="2" fillId="8" borderId="71" xfId="0" applyNumberFormat="1" applyFont="1" applyFill="1" applyBorder="1"/>
    <xf numFmtId="0" fontId="2" fillId="8" borderId="38" xfId="0" applyFont="1" applyFill="1" applyBorder="1"/>
    <xf numFmtId="0" fontId="2" fillId="8" borderId="60" xfId="0" applyFont="1" applyFill="1" applyBorder="1"/>
    <xf numFmtId="0" fontId="4" fillId="7" borderId="56" xfId="0" applyFont="1" applyFill="1" applyBorder="1" applyAlignment="1"/>
    <xf numFmtId="0" fontId="2" fillId="8" borderId="74" xfId="0" applyFont="1" applyFill="1" applyBorder="1"/>
    <xf numFmtId="3" fontId="0" fillId="0" borderId="0" xfId="0" applyNumberFormat="1" applyAlignment="1">
      <alignment wrapText="1"/>
    </xf>
    <xf numFmtId="3" fontId="2" fillId="8" borderId="72" xfId="0" applyNumberFormat="1" applyFont="1" applyFill="1" applyBorder="1"/>
    <xf numFmtId="3" fontId="2" fillId="5" borderId="30" xfId="0" applyNumberFormat="1" applyFont="1" applyFill="1" applyBorder="1"/>
    <xf numFmtId="3" fontId="2" fillId="5" borderId="69" xfId="0" applyNumberFormat="1" applyFont="1" applyFill="1" applyBorder="1"/>
    <xf numFmtId="0" fontId="2" fillId="7" borderId="77" xfId="0" applyFont="1" applyFill="1" applyBorder="1"/>
    <xf numFmtId="0" fontId="2" fillId="7" borderId="78" xfId="0" applyFont="1" applyFill="1" applyBorder="1"/>
    <xf numFmtId="3" fontId="2" fillId="7" borderId="78" xfId="0" applyNumberFormat="1" applyFont="1" applyFill="1" applyBorder="1"/>
    <xf numFmtId="0" fontId="2" fillId="8" borderId="4" xfId="0" applyFont="1" applyFill="1" applyBorder="1"/>
    <xf numFmtId="0" fontId="2" fillId="8" borderId="72" xfId="0" applyFont="1" applyFill="1" applyBorder="1"/>
    <xf numFmtId="0" fontId="0" fillId="0" borderId="27" xfId="0" applyBorder="1"/>
    <xf numFmtId="3" fontId="3" fillId="5" borderId="70" xfId="0" applyNumberFormat="1" applyFont="1" applyFill="1" applyBorder="1"/>
    <xf numFmtId="3" fontId="2" fillId="7" borderId="7" xfId="0" applyNumberFormat="1" applyFont="1" applyFill="1" applyBorder="1"/>
    <xf numFmtId="3" fontId="2" fillId="0" borderId="70" xfId="0" applyNumberFormat="1" applyFont="1" applyBorder="1"/>
    <xf numFmtId="3" fontId="4" fillId="4" borderId="35" xfId="0" applyNumberFormat="1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3" fontId="10" fillId="7" borderId="59" xfId="0" applyNumberFormat="1" applyFont="1" applyFill="1" applyBorder="1"/>
    <xf numFmtId="3" fontId="3" fillId="5" borderId="75" xfId="0" applyNumberFormat="1" applyFont="1" applyFill="1" applyBorder="1"/>
    <xf numFmtId="3" fontId="2" fillId="0" borderId="69" xfId="0" applyNumberFormat="1" applyFont="1" applyBorder="1"/>
    <xf numFmtId="0" fontId="4" fillId="7" borderId="17" xfId="0" applyFont="1" applyFill="1" applyBorder="1" applyAlignment="1"/>
    <xf numFmtId="0" fontId="4" fillId="7" borderId="0" xfId="0" applyFont="1" applyFill="1" applyBorder="1" applyAlignment="1"/>
    <xf numFmtId="0" fontId="4" fillId="7" borderId="57" xfId="0" applyFont="1" applyFill="1" applyBorder="1" applyAlignment="1"/>
    <xf numFmtId="0" fontId="4" fillId="7" borderId="58" xfId="0" applyFont="1" applyFill="1" applyBorder="1" applyAlignment="1"/>
    <xf numFmtId="0" fontId="0" fillId="7" borderId="57" xfId="0" applyFill="1" applyBorder="1"/>
    <xf numFmtId="3" fontId="4" fillId="7" borderId="79" xfId="0" applyNumberFormat="1" applyFont="1" applyFill="1" applyBorder="1"/>
    <xf numFmtId="3" fontId="4" fillId="7" borderId="57" xfId="0" applyNumberFormat="1" applyFont="1" applyFill="1" applyBorder="1"/>
    <xf numFmtId="0" fontId="2" fillId="8" borderId="3" xfId="0" applyFont="1" applyFill="1" applyBorder="1" applyAlignment="1"/>
    <xf numFmtId="0" fontId="2" fillId="8" borderId="63" xfId="0" applyFont="1" applyFill="1" applyBorder="1" applyAlignment="1">
      <alignment shrinkToFit="1"/>
    </xf>
    <xf numFmtId="4" fontId="2" fillId="7" borderId="13" xfId="0" applyNumberFormat="1" applyFont="1" applyFill="1" applyBorder="1"/>
    <xf numFmtId="4" fontId="2" fillId="7" borderId="14" xfId="0" applyNumberFormat="1" applyFont="1" applyFill="1" applyBorder="1"/>
    <xf numFmtId="4" fontId="2" fillId="7" borderId="15" xfId="0" applyNumberFormat="1" applyFont="1" applyFill="1" applyBorder="1"/>
    <xf numFmtId="0" fontId="2" fillId="8" borderId="72" xfId="0" applyFont="1" applyFill="1" applyBorder="1" applyAlignment="1">
      <alignment wrapText="1"/>
    </xf>
    <xf numFmtId="0" fontId="2" fillId="7" borderId="9" xfId="0" applyFont="1" applyFill="1" applyBorder="1"/>
    <xf numFmtId="3" fontId="2" fillId="7" borderId="9" xfId="0" applyNumberFormat="1" applyFont="1" applyFill="1" applyBorder="1"/>
    <xf numFmtId="3" fontId="2" fillId="7" borderId="71" xfId="0" applyNumberFormat="1" applyFont="1" applyFill="1" applyBorder="1"/>
    <xf numFmtId="0" fontId="2" fillId="7" borderId="19" xfId="0" applyFont="1" applyFill="1" applyBorder="1"/>
    <xf numFmtId="0" fontId="2" fillId="0" borderId="80" xfId="0" applyFont="1" applyBorder="1"/>
    <xf numFmtId="0" fontId="2" fillId="0" borderId="81" xfId="0" applyFont="1" applyBorder="1"/>
    <xf numFmtId="3" fontId="2" fillId="0" borderId="81" xfId="0" applyNumberFormat="1" applyFont="1" applyBorder="1"/>
    <xf numFmtId="0" fontId="2" fillId="7" borderId="17" xfId="0" applyFont="1" applyFill="1" applyBorder="1"/>
    <xf numFmtId="0" fontId="2" fillId="7" borderId="8" xfId="0" applyFont="1" applyFill="1" applyBorder="1"/>
    <xf numFmtId="0" fontId="2" fillId="7" borderId="8" xfId="0" applyFont="1" applyFill="1" applyBorder="1" applyAlignment="1">
      <alignment wrapText="1"/>
    </xf>
    <xf numFmtId="3" fontId="2" fillId="7" borderId="10" xfId="0" applyNumberFormat="1" applyFont="1" applyFill="1" applyBorder="1"/>
    <xf numFmtId="3" fontId="2" fillId="7" borderId="40" xfId="0" applyNumberFormat="1" applyFont="1" applyFill="1" applyBorder="1"/>
    <xf numFmtId="0" fontId="2" fillId="7" borderId="23" xfId="0" applyFont="1" applyFill="1" applyBorder="1"/>
    <xf numFmtId="0" fontId="2" fillId="7" borderId="21" xfId="0" applyFont="1" applyFill="1" applyBorder="1"/>
    <xf numFmtId="0" fontId="2" fillId="7" borderId="21" xfId="0" applyFont="1" applyFill="1" applyBorder="1" applyAlignment="1">
      <alignment wrapText="1"/>
    </xf>
    <xf numFmtId="3" fontId="2" fillId="7" borderId="21" xfId="0" applyNumberFormat="1" applyFont="1" applyFill="1" applyBorder="1"/>
    <xf numFmtId="3" fontId="2" fillId="7" borderId="73" xfId="0" applyNumberFormat="1" applyFont="1" applyFill="1" applyBorder="1"/>
    <xf numFmtId="0" fontId="2" fillId="7" borderId="60" xfId="0" applyFont="1" applyFill="1" applyBorder="1"/>
    <xf numFmtId="0" fontId="2" fillId="7" borderId="74" xfId="0" applyFont="1" applyFill="1" applyBorder="1"/>
    <xf numFmtId="3" fontId="2" fillId="7" borderId="8" xfId="0" applyNumberFormat="1" applyFont="1" applyFill="1" applyBorder="1"/>
    <xf numFmtId="3" fontId="2" fillId="7" borderId="74" xfId="0" applyNumberFormat="1" applyFont="1" applyFill="1" applyBorder="1"/>
    <xf numFmtId="0" fontId="4" fillId="0" borderId="0" xfId="0" applyFont="1" applyAlignment="1">
      <alignment shrinkToFit="1"/>
    </xf>
    <xf numFmtId="4" fontId="12" fillId="0" borderId="0" xfId="0" applyNumberFormat="1" applyFont="1" applyAlignment="1"/>
    <xf numFmtId="0" fontId="10" fillId="0" borderId="82" xfId="0" applyFont="1" applyBorder="1"/>
    <xf numFmtId="3" fontId="10" fillId="7" borderId="83" xfId="0" applyNumberFormat="1" applyFont="1" applyFill="1" applyBorder="1"/>
    <xf numFmtId="0" fontId="11" fillId="9" borderId="83" xfId="0" applyFont="1" applyFill="1" applyBorder="1"/>
    <xf numFmtId="0" fontId="10" fillId="0" borderId="83" xfId="0" applyFont="1" applyBorder="1"/>
    <xf numFmtId="3" fontId="11" fillId="9" borderId="83" xfId="0" applyNumberFormat="1" applyFont="1" applyFill="1" applyBorder="1"/>
    <xf numFmtId="0" fontId="10" fillId="8" borderId="83" xfId="0" applyFont="1" applyFill="1" applyBorder="1"/>
    <xf numFmtId="3" fontId="10" fillId="8" borderId="83" xfId="0" applyNumberFormat="1" applyFont="1" applyFill="1" applyBorder="1"/>
    <xf numFmtId="0" fontId="10" fillId="7" borderId="83" xfId="0" applyFont="1" applyFill="1" applyBorder="1"/>
    <xf numFmtId="0" fontId="10" fillId="0" borderId="84" xfId="0" applyFont="1" applyBorder="1"/>
    <xf numFmtId="3" fontId="4" fillId="4" borderId="11" xfId="0" applyNumberFormat="1" applyFont="1" applyFill="1" applyBorder="1"/>
    <xf numFmtId="3" fontId="10" fillId="8" borderId="7" xfId="0" applyNumberFormat="1" applyFont="1" applyFill="1" applyBorder="1"/>
    <xf numFmtId="0" fontId="10" fillId="8" borderId="7" xfId="0" applyFont="1" applyFill="1" applyBorder="1"/>
    <xf numFmtId="0" fontId="10" fillId="0" borderId="7" xfId="0" applyFont="1" applyBorder="1"/>
    <xf numFmtId="0" fontId="11" fillId="9" borderId="7" xfId="0" applyFont="1" applyFill="1" applyBorder="1"/>
    <xf numFmtId="3" fontId="2" fillId="5" borderId="85" xfId="0" applyNumberFormat="1" applyFont="1" applyFill="1" applyBorder="1"/>
    <xf numFmtId="0" fontId="10" fillId="8" borderId="7" xfId="0" applyNumberFormat="1" applyFont="1" applyFill="1" applyBorder="1" applyAlignment="1">
      <alignment horizontal="right"/>
    </xf>
    <xf numFmtId="3" fontId="10" fillId="8" borderId="7" xfId="0" applyNumberFormat="1" applyFont="1" applyFill="1" applyBorder="1" applyAlignment="1">
      <alignment wrapText="1"/>
    </xf>
    <xf numFmtId="0" fontId="10" fillId="7" borderId="7" xfId="0" applyFont="1" applyFill="1" applyBorder="1"/>
    <xf numFmtId="3" fontId="10" fillId="0" borderId="7" xfId="0" applyNumberFormat="1" applyFont="1" applyBorder="1"/>
    <xf numFmtId="3" fontId="10" fillId="7" borderId="7" xfId="0" applyNumberFormat="1" applyFont="1" applyFill="1" applyBorder="1"/>
    <xf numFmtId="3" fontId="10" fillId="8" borderId="74" xfId="0" applyNumberFormat="1" applyFont="1" applyFill="1" applyBorder="1"/>
    <xf numFmtId="3" fontId="10" fillId="8" borderId="12" xfId="0" applyNumberFormat="1" applyFont="1" applyFill="1" applyBorder="1"/>
    <xf numFmtId="0" fontId="0" fillId="0" borderId="85" xfId="0" applyBorder="1"/>
    <xf numFmtId="0" fontId="0" fillId="0" borderId="74" xfId="0" applyBorder="1"/>
    <xf numFmtId="3" fontId="10" fillId="7" borderId="74" xfId="0" applyNumberFormat="1" applyFont="1" applyFill="1" applyBorder="1"/>
    <xf numFmtId="0" fontId="0" fillId="0" borderId="70" xfId="0" applyBorder="1"/>
    <xf numFmtId="0" fontId="0" fillId="0" borderId="53" xfId="0" applyBorder="1"/>
    <xf numFmtId="0" fontId="0" fillId="0" borderId="7" xfId="0" applyBorder="1"/>
    <xf numFmtId="4" fontId="10" fillId="0" borderId="7" xfId="0" applyNumberFormat="1" applyFont="1" applyBorder="1"/>
    <xf numFmtId="3" fontId="10" fillId="0" borderId="85" xfId="0" applyNumberFormat="1" applyFont="1" applyBorder="1"/>
    <xf numFmtId="3" fontId="4" fillId="4" borderId="79" xfId="0" applyNumberFormat="1" applyFont="1" applyFill="1" applyBorder="1"/>
    <xf numFmtId="0" fontId="0" fillId="0" borderId="57" xfId="0" applyBorder="1"/>
    <xf numFmtId="3" fontId="10" fillId="0" borderId="86" xfId="0" applyNumberFormat="1" applyFont="1" applyBorder="1"/>
    <xf numFmtId="3" fontId="10" fillId="0" borderId="74" xfId="0" applyNumberFormat="1" applyFont="1" applyBorder="1"/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0" fontId="2" fillId="0" borderId="0" xfId="0" applyFont="1" applyAlignment="1"/>
    <xf numFmtId="164" fontId="2" fillId="0" borderId="3" xfId="1" applyNumberFormat="1" applyFont="1" applyBorder="1"/>
    <xf numFmtId="164" fontId="3" fillId="4" borderId="37" xfId="1" applyNumberFormat="1" applyFont="1" applyFill="1" applyBorder="1" applyAlignment="1">
      <alignment horizontal="right"/>
    </xf>
    <xf numFmtId="3" fontId="2" fillId="0" borderId="13" xfId="0" applyNumberFormat="1" applyFont="1" applyBorder="1"/>
    <xf numFmtId="3" fontId="3" fillId="4" borderId="33" xfId="0" applyNumberFormat="1" applyFont="1" applyFill="1" applyBorder="1"/>
    <xf numFmtId="164" fontId="2" fillId="0" borderId="22" xfId="1" applyNumberFormat="1" applyFont="1" applyBorder="1"/>
    <xf numFmtId="0" fontId="3" fillId="7" borderId="88" xfId="0" applyFont="1" applyFill="1" applyBorder="1" applyAlignment="1">
      <alignment wrapText="1"/>
    </xf>
    <xf numFmtId="4" fontId="2" fillId="7" borderId="88" xfId="0" applyNumberFormat="1" applyFont="1" applyFill="1" applyBorder="1"/>
    <xf numFmtId="4" fontId="3" fillId="7" borderId="88" xfId="0" applyNumberFormat="1" applyFont="1" applyFill="1" applyBorder="1"/>
    <xf numFmtId="0" fontId="3" fillId="7" borderId="87" xfId="0" applyFont="1" applyFill="1" applyBorder="1" applyAlignment="1">
      <alignment wrapText="1"/>
    </xf>
    <xf numFmtId="4" fontId="2" fillId="7" borderId="87" xfId="0" applyNumberFormat="1" applyFont="1" applyFill="1" applyBorder="1"/>
    <xf numFmtId="0" fontId="3" fillId="4" borderId="13" xfId="0" applyFont="1" applyFill="1" applyBorder="1" applyAlignment="1">
      <alignment wrapText="1"/>
    </xf>
    <xf numFmtId="164" fontId="2" fillId="0" borderId="14" xfId="1" applyNumberFormat="1" applyFont="1" applyBorder="1"/>
    <xf numFmtId="164" fontId="2" fillId="0" borderId="15" xfId="1" applyNumberFormat="1" applyFont="1" applyBorder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2" fillId="8" borderId="7" xfId="0" applyFont="1" applyFill="1" applyBorder="1"/>
    <xf numFmtId="3" fontId="10" fillId="8" borderId="5" xfId="0" applyNumberFormat="1" applyFont="1" applyFill="1" applyBorder="1"/>
    <xf numFmtId="0" fontId="2" fillId="8" borderId="31" xfId="0" applyFont="1" applyFill="1" applyBorder="1"/>
    <xf numFmtId="0" fontId="0" fillId="0" borderId="0" xfId="0" applyAlignment="1">
      <alignment wrapText="1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4" fontId="11" fillId="0" borderId="0" xfId="0" applyNumberFormat="1" applyFont="1"/>
    <xf numFmtId="0" fontId="4" fillId="0" borderId="0" xfId="0" applyFont="1" applyAlignment="1">
      <alignment wrapText="1"/>
    </xf>
    <xf numFmtId="0" fontId="7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38" xfId="0" applyFont="1" applyBorder="1" applyAlignment="1"/>
    <xf numFmtId="0" fontId="0" fillId="0" borderId="22" xfId="0" applyBorder="1" applyAlignment="1"/>
    <xf numFmtId="0" fontId="2" fillId="0" borderId="46" xfId="0" applyFont="1" applyBorder="1" applyAlignment="1"/>
    <xf numFmtId="0" fontId="0" fillId="0" borderId="47" xfId="0" applyBorder="1" applyAlignment="1"/>
    <xf numFmtId="0" fontId="4" fillId="4" borderId="48" xfId="0" applyFont="1" applyFill="1" applyBorder="1" applyAlignment="1"/>
    <xf numFmtId="0" fontId="4" fillId="4" borderId="49" xfId="0" applyFont="1" applyFill="1" applyBorder="1" applyAlignment="1"/>
    <xf numFmtId="0" fontId="5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" fillId="4" borderId="34" xfId="0" applyFont="1" applyFill="1" applyBorder="1" applyAlignment="1"/>
    <xf numFmtId="0" fontId="3" fillId="4" borderId="35" xfId="0" applyFont="1" applyFill="1" applyBorder="1" applyAlignment="1"/>
    <xf numFmtId="0" fontId="3" fillId="4" borderId="66" xfId="0" applyFont="1" applyFill="1" applyBorder="1" applyAlignment="1"/>
    <xf numFmtId="0" fontId="3" fillId="4" borderId="67" xfId="0" applyFont="1" applyFill="1" applyBorder="1" applyAlignment="1"/>
    <xf numFmtId="0" fontId="4" fillId="0" borderId="48" xfId="0" applyFont="1" applyBorder="1" applyAlignment="1"/>
    <xf numFmtId="0" fontId="0" fillId="0" borderId="59" xfId="0" applyBorder="1" applyAlignment="1"/>
    <xf numFmtId="0" fontId="0" fillId="0" borderId="65" xfId="0" applyBorder="1" applyAlignment="1"/>
    <xf numFmtId="0" fontId="2" fillId="0" borderId="48" xfId="0" applyFont="1" applyBorder="1" applyAlignment="1"/>
    <xf numFmtId="2" fontId="5" fillId="0" borderId="0" xfId="0" applyNumberFormat="1" applyFont="1" applyAlignment="1"/>
    <xf numFmtId="0" fontId="0" fillId="0" borderId="0" xfId="0" applyAlignment="1"/>
    <xf numFmtId="0" fontId="2" fillId="0" borderId="0" xfId="0" applyFont="1" applyAlignment="1" applyProtection="1">
      <protection locked="0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2" fillId="0" borderId="43" xfId="0" applyFont="1" applyBorder="1" applyAlignment="1"/>
    <xf numFmtId="0" fontId="0" fillId="0" borderId="53" xfId="0" applyBorder="1" applyAlignment="1"/>
    <xf numFmtId="0" fontId="0" fillId="0" borderId="54" xfId="0" applyBorder="1" applyAlignment="1"/>
    <xf numFmtId="0" fontId="3" fillId="5" borderId="52" xfId="0" applyFont="1" applyFill="1" applyBorder="1" applyAlignment="1"/>
    <xf numFmtId="0" fontId="3" fillId="5" borderId="45" xfId="0" applyFont="1" applyFill="1" applyBorder="1" applyAlignment="1"/>
    <xf numFmtId="0" fontId="3" fillId="5" borderId="44" xfId="0" applyFont="1" applyFill="1" applyBorder="1" applyAlignment="1"/>
    <xf numFmtId="0" fontId="4" fillId="6" borderId="34" xfId="0" applyFont="1" applyFill="1" applyBorder="1" applyAlignment="1"/>
    <xf numFmtId="0" fontId="4" fillId="6" borderId="41" xfId="0" applyFont="1" applyFill="1" applyBorder="1" applyAlignment="1"/>
    <xf numFmtId="0" fontId="4" fillId="3" borderId="55" xfId="0" applyFont="1" applyFill="1" applyBorder="1" applyAlignment="1"/>
    <xf numFmtId="0" fontId="4" fillId="3" borderId="39" xfId="0" applyFont="1" applyFill="1" applyBorder="1" applyAlignment="1"/>
    <xf numFmtId="0" fontId="3" fillId="5" borderId="55" xfId="0" applyFont="1" applyFill="1" applyBorder="1" applyAlignment="1"/>
    <xf numFmtId="0" fontId="3" fillId="5" borderId="39" xfId="0" applyFont="1" applyFill="1" applyBorder="1" applyAlignment="1"/>
    <xf numFmtId="0" fontId="4" fillId="4" borderId="59" xfId="0" applyFont="1" applyFill="1" applyBorder="1" applyAlignment="1"/>
    <xf numFmtId="0" fontId="4" fillId="4" borderId="56" xfId="0" applyFont="1" applyFill="1" applyBorder="1" applyAlignment="1"/>
    <xf numFmtId="0" fontId="4" fillId="4" borderId="57" xfId="0" applyFont="1" applyFill="1" applyBorder="1" applyAlignment="1"/>
    <xf numFmtId="0" fontId="4" fillId="4" borderId="58" xfId="0" applyFont="1" applyFill="1" applyBorder="1" applyAlignment="1"/>
    <xf numFmtId="0" fontId="2" fillId="0" borderId="61" xfId="0" applyFont="1" applyBorder="1" applyAlignment="1"/>
    <xf numFmtId="0" fontId="2" fillId="0" borderId="62" xfId="0" applyFont="1" applyBorder="1" applyAlignment="1"/>
    <xf numFmtId="0" fontId="2" fillId="0" borderId="63" xfId="0" applyFont="1" applyBorder="1" applyAlignment="1"/>
    <xf numFmtId="0" fontId="2" fillId="0" borderId="50" xfId="0" applyFont="1" applyBorder="1" applyAlignment="1"/>
    <xf numFmtId="0" fontId="2" fillId="0" borderId="22" xfId="0" applyFont="1" applyBorder="1" applyAlignment="1"/>
    <xf numFmtId="0" fontId="3" fillId="5" borderId="38" xfId="0" applyFont="1" applyFill="1" applyBorder="1" applyAlignment="1"/>
    <xf numFmtId="0" fontId="3" fillId="5" borderId="50" xfId="0" applyFont="1" applyFill="1" applyBorder="1" applyAlignment="1"/>
    <xf numFmtId="0" fontId="3" fillId="5" borderId="22" xfId="0" applyFont="1" applyFill="1" applyBorder="1" applyAlignment="1"/>
    <xf numFmtId="0" fontId="4" fillId="4" borderId="52" xfId="0" applyFont="1" applyFill="1" applyBorder="1" applyAlignment="1"/>
    <xf numFmtId="0" fontId="4" fillId="4" borderId="45" xfId="0" applyFont="1" applyFill="1" applyBorder="1" applyAlignment="1"/>
    <xf numFmtId="0" fontId="4" fillId="4" borderId="44" xfId="0" applyFont="1" applyFill="1" applyBorder="1" applyAlignment="1"/>
    <xf numFmtId="0" fontId="3" fillId="5" borderId="61" xfId="0" applyFont="1" applyFill="1" applyBorder="1" applyAlignment="1"/>
    <xf numFmtId="0" fontId="6" fillId="5" borderId="62" xfId="0" applyFont="1" applyFill="1" applyBorder="1" applyAlignment="1"/>
    <xf numFmtId="0" fontId="6" fillId="5" borderId="63" xfId="0" applyFont="1" applyFill="1" applyBorder="1" applyAlignment="1"/>
    <xf numFmtId="0" fontId="3" fillId="5" borderId="24" xfId="0" applyFont="1" applyFill="1" applyBorder="1" applyAlignment="1"/>
    <xf numFmtId="0" fontId="3" fillId="5" borderId="25" xfId="0" applyFont="1" applyFill="1" applyBorder="1" applyAlignment="1"/>
    <xf numFmtId="0" fontId="3" fillId="5" borderId="76" xfId="0" applyFont="1" applyFill="1" applyBorder="1" applyAlignment="1"/>
    <xf numFmtId="0" fontId="5" fillId="5" borderId="19" xfId="0" applyFont="1" applyFill="1" applyBorder="1" applyAlignment="1"/>
    <xf numFmtId="0" fontId="5" fillId="5" borderId="9" xfId="0" applyFont="1" applyFill="1" applyBorder="1" applyAlignment="1"/>
    <xf numFmtId="0" fontId="3" fillId="2" borderId="38" xfId="0" applyFont="1" applyFill="1" applyBorder="1" applyAlignment="1"/>
    <xf numFmtId="0" fontId="3" fillId="2" borderId="50" xfId="0" applyFont="1" applyFill="1" applyBorder="1" applyAlignment="1"/>
    <xf numFmtId="0" fontId="3" fillId="2" borderId="22" xfId="0" applyFont="1" applyFill="1" applyBorder="1" applyAlignment="1"/>
    <xf numFmtId="0" fontId="5" fillId="5" borderId="61" xfId="0" applyFont="1" applyFill="1" applyBorder="1" applyAlignment="1"/>
    <xf numFmtId="0" fontId="5" fillId="5" borderId="62" xfId="0" applyFont="1" applyFill="1" applyBorder="1" applyAlignment="1"/>
    <xf numFmtId="0" fontId="5" fillId="5" borderId="63" xfId="0" applyFont="1" applyFill="1" applyBorder="1" applyAlignment="1"/>
    <xf numFmtId="0" fontId="5" fillId="2" borderId="38" xfId="0" applyFont="1" applyFill="1" applyBorder="1" applyAlignment="1"/>
    <xf numFmtId="0" fontId="5" fillId="2" borderId="50" xfId="0" applyFont="1" applyFill="1" applyBorder="1" applyAlignment="1"/>
    <xf numFmtId="0" fontId="5" fillId="2" borderId="22" xfId="0" applyFont="1" applyFill="1" applyBorder="1" applyAlignment="1"/>
    <xf numFmtId="0" fontId="5" fillId="5" borderId="38" xfId="0" applyFont="1" applyFill="1" applyBorder="1" applyAlignment="1"/>
    <xf numFmtId="0" fontId="5" fillId="5" borderId="50" xfId="0" applyFont="1" applyFill="1" applyBorder="1" applyAlignment="1"/>
    <xf numFmtId="0" fontId="5" fillId="5" borderId="22" xfId="0" applyFont="1" applyFill="1" applyBorder="1" applyAlignment="1"/>
    <xf numFmtId="0" fontId="4" fillId="4" borderId="55" xfId="0" applyFont="1" applyFill="1" applyBorder="1" applyAlignment="1"/>
    <xf numFmtId="0" fontId="4" fillId="4" borderId="39" xfId="0" applyFont="1" applyFill="1" applyBorder="1" applyAlignment="1"/>
    <xf numFmtId="0" fontId="13" fillId="0" borderId="0" xfId="0" applyFont="1" applyAlignment="1"/>
    <xf numFmtId="0" fontId="4" fillId="3" borderId="51" xfId="0" applyFont="1" applyFill="1" applyBorder="1" applyAlignment="1"/>
    <xf numFmtId="0" fontId="4" fillId="3" borderId="32" xfId="0" applyFont="1" applyFill="1" applyBorder="1" applyAlignment="1"/>
    <xf numFmtId="4" fontId="4" fillId="0" borderId="0" xfId="0" applyNumberFormat="1" applyFont="1" applyAlignment="1"/>
    <xf numFmtId="0" fontId="13" fillId="0" borderId="89" xfId="0" applyFont="1" applyBorder="1" applyAlignment="1">
      <alignment wrapText="1"/>
    </xf>
    <xf numFmtId="0" fontId="13" fillId="0" borderId="78" xfId="0" applyFont="1" applyBorder="1" applyAlignment="1">
      <alignment horizontal="left" vertical="center" wrapText="1"/>
    </xf>
    <xf numFmtId="0" fontId="4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3" fillId="0" borderId="52" xfId="0" applyFont="1" applyBorder="1" applyAlignment="1"/>
    <xf numFmtId="0" fontId="3" fillId="0" borderId="45" xfId="0" applyFont="1" applyBorder="1" applyAlignment="1"/>
    <xf numFmtId="0" fontId="3" fillId="0" borderId="44" xfId="0" applyFont="1" applyBorder="1" applyAlignment="1"/>
    <xf numFmtId="0" fontId="4" fillId="4" borderId="34" xfId="0" applyFont="1" applyFill="1" applyBorder="1" applyAlignment="1"/>
    <xf numFmtId="0" fontId="4" fillId="4" borderId="41" xfId="0" applyFont="1" applyFill="1" applyBorder="1" applyAlignment="1"/>
    <xf numFmtId="0" fontId="4" fillId="3" borderId="56" xfId="0" applyFont="1" applyFill="1" applyBorder="1" applyAlignment="1"/>
    <xf numFmtId="0" fontId="4" fillId="3" borderId="57" xfId="0" applyFont="1" applyFill="1" applyBorder="1" applyAlignment="1"/>
    <xf numFmtId="0" fontId="4" fillId="3" borderId="58" xfId="0" applyFont="1" applyFill="1" applyBorder="1" applyAlignment="1"/>
    <xf numFmtId="0" fontId="15" fillId="0" borderId="0" xfId="0" applyFont="1"/>
  </cellXfs>
  <cellStyles count="2">
    <cellStyle name="Čiarka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407"/>
  <sheetViews>
    <sheetView tabSelected="1" view="pageBreakPreview" zoomScaleNormal="100" zoomScaleSheetLayoutView="100" workbookViewId="0">
      <selection activeCell="D20" sqref="D20"/>
    </sheetView>
  </sheetViews>
  <sheetFormatPr defaultRowHeight="14.4" x14ac:dyDescent="0.3"/>
  <cols>
    <col min="1" max="1" width="8.109375" customWidth="1"/>
    <col min="2" max="2" width="11.44140625" customWidth="1"/>
    <col min="3" max="3" width="52.33203125" customWidth="1"/>
    <col min="4" max="4" width="19.6640625" customWidth="1"/>
    <col min="5" max="5" width="22.33203125" customWidth="1"/>
    <col min="6" max="6" width="19.88671875" customWidth="1"/>
    <col min="7" max="7" width="23.88671875" customWidth="1"/>
    <col min="8" max="8" width="16.109375" customWidth="1"/>
  </cols>
  <sheetData>
    <row r="1" spans="1:7" ht="25.8" x14ac:dyDescent="0.5">
      <c r="A1" s="334" t="s">
        <v>0</v>
      </c>
      <c r="B1" s="335"/>
      <c r="C1" s="335"/>
      <c r="D1" s="335"/>
      <c r="E1" s="274"/>
      <c r="F1" s="79"/>
      <c r="G1" s="1"/>
    </row>
    <row r="2" spans="1:7" ht="25.8" x14ac:dyDescent="0.5">
      <c r="G2" s="347" t="s">
        <v>394</v>
      </c>
    </row>
    <row r="3" spans="1:7" x14ac:dyDescent="0.3">
      <c r="A3" s="251" t="s">
        <v>1</v>
      </c>
      <c r="B3" s="251"/>
      <c r="C3" s="251"/>
      <c r="D3" s="251"/>
      <c r="E3" s="274"/>
      <c r="F3" s="6"/>
      <c r="G3" s="2"/>
    </row>
    <row r="4" spans="1:7" x14ac:dyDescent="0.3">
      <c r="A4" s="251" t="s">
        <v>2</v>
      </c>
      <c r="B4" s="251"/>
      <c r="C4" s="251"/>
      <c r="D4" s="251"/>
      <c r="E4" s="251"/>
      <c r="F4" s="251"/>
      <c r="G4" s="251"/>
    </row>
    <row r="5" spans="1:7" x14ac:dyDescent="0.3">
      <c r="A5" s="251" t="s">
        <v>3</v>
      </c>
      <c r="B5" s="251"/>
      <c r="C5" s="251"/>
      <c r="D5" s="251"/>
      <c r="E5" s="251"/>
      <c r="F5" s="251"/>
      <c r="G5" s="251"/>
    </row>
    <row r="6" spans="1:7" x14ac:dyDescent="0.3">
      <c r="A6" s="251" t="s">
        <v>4</v>
      </c>
      <c r="B6" s="251"/>
      <c r="C6" s="251"/>
      <c r="D6" s="251"/>
      <c r="E6" s="251"/>
      <c r="F6" s="251"/>
      <c r="G6" s="251"/>
    </row>
    <row r="7" spans="1:7" x14ac:dyDescent="0.3">
      <c r="A7" s="251" t="s">
        <v>5</v>
      </c>
      <c r="B7" s="251"/>
      <c r="C7" s="251"/>
      <c r="D7" s="251"/>
      <c r="E7" s="251"/>
      <c r="F7" s="251"/>
      <c r="G7" s="251"/>
    </row>
    <row r="8" spans="1:7" x14ac:dyDescent="0.3">
      <c r="A8" s="251" t="s">
        <v>6</v>
      </c>
      <c r="B8" s="251"/>
      <c r="C8" s="251"/>
      <c r="D8" s="2"/>
      <c r="E8" s="2"/>
      <c r="F8" s="2"/>
      <c r="G8" s="2"/>
    </row>
    <row r="9" spans="1:7" x14ac:dyDescent="0.3">
      <c r="A9" s="251" t="s">
        <v>7</v>
      </c>
      <c r="B9" s="251"/>
      <c r="C9" s="251"/>
      <c r="D9" s="251"/>
      <c r="E9" s="251"/>
      <c r="F9" s="251"/>
      <c r="G9" s="251"/>
    </row>
    <row r="10" spans="1:7" x14ac:dyDescent="0.3">
      <c r="A10" s="251" t="s">
        <v>8</v>
      </c>
      <c r="B10" s="251"/>
      <c r="C10" s="251"/>
      <c r="D10" s="251"/>
      <c r="E10" s="251"/>
      <c r="F10" s="251"/>
      <c r="G10" s="251"/>
    </row>
    <row r="11" spans="1:7" x14ac:dyDescent="0.3">
      <c r="A11" s="251" t="s">
        <v>9</v>
      </c>
      <c r="B11" s="251"/>
      <c r="C11" s="251"/>
      <c r="D11" s="251"/>
      <c r="E11" s="251"/>
      <c r="F11" s="251"/>
      <c r="G11" s="251"/>
    </row>
    <row r="12" spans="1:7" x14ac:dyDescent="0.3">
      <c r="A12" s="251" t="s">
        <v>10</v>
      </c>
      <c r="B12" s="251"/>
      <c r="C12" s="251"/>
      <c r="D12" s="251"/>
      <c r="E12" s="251"/>
      <c r="F12" s="251"/>
      <c r="G12" s="251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51" t="s">
        <v>11</v>
      </c>
      <c r="B14" s="251"/>
      <c r="C14" s="251"/>
      <c r="D14" s="251"/>
      <c r="E14" s="251"/>
      <c r="F14" s="251"/>
      <c r="G14" s="251"/>
    </row>
    <row r="15" spans="1:7" x14ac:dyDescent="0.3">
      <c r="A15" s="251" t="s">
        <v>12</v>
      </c>
      <c r="B15" s="251"/>
      <c r="C15" s="251"/>
      <c r="D15" s="251"/>
      <c r="E15" s="251"/>
      <c r="F15" s="251"/>
      <c r="G15" s="251"/>
    </row>
    <row r="16" spans="1:7" x14ac:dyDescent="0.3">
      <c r="A16" s="251" t="s">
        <v>13</v>
      </c>
      <c r="B16" s="251"/>
      <c r="C16" s="251"/>
      <c r="D16" s="251"/>
      <c r="E16" s="251"/>
      <c r="F16" s="251"/>
      <c r="G16" s="251"/>
    </row>
    <row r="17" spans="1:7" x14ac:dyDescent="0.3">
      <c r="A17" s="251" t="s">
        <v>14</v>
      </c>
      <c r="B17" s="251"/>
      <c r="C17" s="251"/>
      <c r="D17" s="2"/>
      <c r="E17" s="2"/>
      <c r="F17" s="2"/>
      <c r="G17" s="2"/>
    </row>
    <row r="19" spans="1:7" x14ac:dyDescent="0.3">
      <c r="A19" s="251" t="s">
        <v>15</v>
      </c>
      <c r="B19" s="251"/>
      <c r="C19" s="251"/>
      <c r="D19" s="251"/>
      <c r="E19" s="251"/>
      <c r="F19" s="251"/>
      <c r="G19" s="251"/>
    </row>
    <row r="20" spans="1:7" x14ac:dyDescent="0.3">
      <c r="A20" s="251" t="s">
        <v>16</v>
      </c>
      <c r="B20" s="251"/>
      <c r="C20" s="251"/>
      <c r="D20" s="2"/>
      <c r="E20" s="2"/>
      <c r="F20" s="2"/>
      <c r="G20" s="2"/>
    </row>
    <row r="21" spans="1:7" x14ac:dyDescent="0.3">
      <c r="A21" s="251" t="s">
        <v>17</v>
      </c>
      <c r="B21" s="251"/>
      <c r="C21" s="251"/>
      <c r="D21" s="251"/>
      <c r="E21" s="251"/>
      <c r="F21" s="251"/>
      <c r="G21" s="251"/>
    </row>
    <row r="22" spans="1:7" x14ac:dyDescent="0.3">
      <c r="A22" s="251" t="s">
        <v>18</v>
      </c>
      <c r="B22" s="251"/>
      <c r="C22" s="251"/>
      <c r="D22" s="251"/>
      <c r="E22" s="251"/>
      <c r="F22" s="251"/>
      <c r="G22" s="251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51" t="s">
        <v>19</v>
      </c>
      <c r="B24" s="251"/>
      <c r="C24" s="251"/>
      <c r="D24" s="251"/>
      <c r="E24" s="251"/>
      <c r="F24" s="251"/>
      <c r="G24" s="251"/>
    </row>
    <row r="25" spans="1:7" x14ac:dyDescent="0.3">
      <c r="A25" s="251" t="s">
        <v>20</v>
      </c>
      <c r="B25" s="251"/>
      <c r="C25" s="251"/>
      <c r="D25" s="251"/>
      <c r="E25" s="251"/>
      <c r="F25" s="251"/>
      <c r="G25" s="251"/>
    </row>
    <row r="26" spans="1:7" x14ac:dyDescent="0.3">
      <c r="A26" s="253" t="s">
        <v>21</v>
      </c>
      <c r="B26" s="253"/>
      <c r="C26" s="253"/>
      <c r="D26" s="253"/>
      <c r="E26" s="253"/>
      <c r="F26" s="253"/>
      <c r="G26" s="253"/>
    </row>
    <row r="27" spans="1:7" x14ac:dyDescent="0.3">
      <c r="A27" s="251"/>
      <c r="B27" s="251"/>
      <c r="C27" s="251"/>
      <c r="D27" s="251"/>
      <c r="E27" s="251"/>
      <c r="F27" s="251"/>
      <c r="G27" s="251"/>
    </row>
    <row r="28" spans="1:7" ht="17.399999999999999" x14ac:dyDescent="0.3">
      <c r="A28" s="333" t="s">
        <v>22</v>
      </c>
      <c r="B28" s="333"/>
      <c r="C28" s="333"/>
      <c r="D28" s="333"/>
      <c r="E28" s="49"/>
      <c r="F28" s="49"/>
      <c r="G28" s="1"/>
    </row>
    <row r="29" spans="1:7" x14ac:dyDescent="0.3">
      <c r="A29" s="2"/>
      <c r="B29" s="2"/>
      <c r="C29" s="2"/>
      <c r="D29" s="2"/>
      <c r="E29" s="2"/>
      <c r="F29" s="2"/>
      <c r="G29" s="1"/>
    </row>
    <row r="30" spans="1:7" ht="15.6" x14ac:dyDescent="0.3">
      <c r="A30" s="252" t="s">
        <v>23</v>
      </c>
      <c r="B30" s="252"/>
      <c r="C30" s="252"/>
      <c r="D30" s="2"/>
      <c r="E30" s="2"/>
      <c r="F30" s="2"/>
      <c r="G30" s="1"/>
    </row>
    <row r="31" spans="1:7" x14ac:dyDescent="0.3">
      <c r="A31" s="2"/>
      <c r="B31" s="2"/>
      <c r="C31" s="51" t="s">
        <v>24</v>
      </c>
      <c r="D31" s="2"/>
      <c r="E31" s="2"/>
      <c r="F31" s="2"/>
      <c r="G31" s="1"/>
    </row>
    <row r="32" spans="1:7" ht="18" x14ac:dyDescent="0.35">
      <c r="A32" s="330" t="s">
        <v>25</v>
      </c>
      <c r="B32" s="274"/>
      <c r="C32" s="186">
        <f>SUM(C33:C36)</f>
        <v>3686781</v>
      </c>
      <c r="D32" s="3"/>
      <c r="E32" s="3"/>
      <c r="F32" s="3"/>
      <c r="G32" s="1"/>
    </row>
    <row r="33" spans="1:8" x14ac:dyDescent="0.3">
      <c r="A33" s="261" t="s">
        <v>357</v>
      </c>
      <c r="B33" s="327"/>
      <c r="C33" s="246">
        <v>2234410</v>
      </c>
      <c r="D33" s="3"/>
      <c r="E33" s="3"/>
      <c r="F33" s="3"/>
      <c r="G33" s="1"/>
      <c r="H33" s="1"/>
    </row>
    <row r="34" spans="1:8" ht="21" customHeight="1" x14ac:dyDescent="0.3">
      <c r="A34" s="261" t="s">
        <v>356</v>
      </c>
      <c r="B34" s="327"/>
      <c r="C34" s="247">
        <v>207572</v>
      </c>
      <c r="D34" s="3"/>
      <c r="E34" s="3"/>
      <c r="F34" s="3"/>
      <c r="G34" s="1"/>
      <c r="H34" s="1"/>
    </row>
    <row r="35" spans="1:8" s="1" customFormat="1" ht="33" customHeight="1" x14ac:dyDescent="0.3">
      <c r="A35" s="331" t="s">
        <v>347</v>
      </c>
      <c r="B35" s="331"/>
      <c r="C35" s="248">
        <v>1149538</v>
      </c>
    </row>
    <row r="36" spans="1:8" s="1" customFormat="1" ht="36" customHeight="1" thickBot="1" x14ac:dyDescent="0.35">
      <c r="A36" s="332" t="s">
        <v>26</v>
      </c>
      <c r="B36" s="332"/>
      <c r="C36" s="248">
        <v>95261</v>
      </c>
    </row>
    <row r="37" spans="1:8" ht="76.5" customHeight="1" thickTop="1" thickBot="1" x14ac:dyDescent="0.35">
      <c r="A37" s="328" t="s">
        <v>25</v>
      </c>
      <c r="B37" s="329"/>
      <c r="C37" s="329"/>
      <c r="D37" s="45" t="s">
        <v>27</v>
      </c>
      <c r="E37" s="85" t="s">
        <v>22</v>
      </c>
      <c r="F37" s="85" t="s">
        <v>28</v>
      </c>
      <c r="G37" s="221"/>
      <c r="H37" s="1"/>
    </row>
    <row r="38" spans="1:8" ht="15.6" thickTop="1" thickBot="1" x14ac:dyDescent="0.35">
      <c r="A38" s="29"/>
      <c r="B38" s="30"/>
      <c r="C38" s="30"/>
      <c r="D38" s="43" t="s">
        <v>29</v>
      </c>
      <c r="E38" s="107" t="s">
        <v>29</v>
      </c>
      <c r="F38" s="187" t="s">
        <v>29</v>
      </c>
      <c r="G38" s="221"/>
      <c r="H38" s="1"/>
    </row>
    <row r="39" spans="1:8" ht="18" thickBot="1" x14ac:dyDescent="0.35">
      <c r="A39" s="302" t="s">
        <v>30</v>
      </c>
      <c r="B39" s="303"/>
      <c r="C39" s="304"/>
      <c r="D39" s="56">
        <v>2239657</v>
      </c>
      <c r="E39" s="108">
        <v>2234410</v>
      </c>
      <c r="F39" s="108">
        <v>-5247</v>
      </c>
      <c r="G39" s="221"/>
      <c r="H39" s="1"/>
    </row>
    <row r="40" spans="1:8" x14ac:dyDescent="0.3">
      <c r="A40" s="316" t="s">
        <v>31</v>
      </c>
      <c r="B40" s="317"/>
      <c r="C40" s="318"/>
      <c r="D40" s="57">
        <v>1975853</v>
      </c>
      <c r="E40" s="109">
        <v>1975853</v>
      </c>
      <c r="F40" s="109">
        <v>0</v>
      </c>
      <c r="G40" s="222"/>
      <c r="H40" s="97"/>
    </row>
    <row r="41" spans="1:8" x14ac:dyDescent="0.3">
      <c r="A41" s="146">
        <v>41</v>
      </c>
      <c r="B41" s="147">
        <v>111003</v>
      </c>
      <c r="C41" s="147" t="s">
        <v>32</v>
      </c>
      <c r="D41" s="87">
        <v>1975853</v>
      </c>
      <c r="E41" s="143">
        <v>1975853</v>
      </c>
      <c r="F41" s="188">
        <v>0</v>
      </c>
      <c r="G41" s="221"/>
      <c r="H41" s="1"/>
    </row>
    <row r="42" spans="1:8" ht="15.6" x14ac:dyDescent="0.3">
      <c r="A42" s="299" t="s">
        <v>33</v>
      </c>
      <c r="B42" s="300"/>
      <c r="C42" s="301"/>
      <c r="D42" s="58">
        <v>115505</v>
      </c>
      <c r="E42" s="111">
        <v>115505</v>
      </c>
      <c r="F42" s="111">
        <v>0</v>
      </c>
      <c r="G42" s="221"/>
      <c r="H42" s="1"/>
    </row>
    <row r="43" spans="1:8" x14ac:dyDescent="0.3">
      <c r="A43" s="319" t="s">
        <v>34</v>
      </c>
      <c r="B43" s="320"/>
      <c r="C43" s="321"/>
      <c r="D43" s="59">
        <v>115505</v>
      </c>
      <c r="E43" s="112">
        <v>115505</v>
      </c>
      <c r="F43" s="189">
        <v>0</v>
      </c>
      <c r="G43" s="221"/>
      <c r="H43" s="1"/>
    </row>
    <row r="44" spans="1:8" x14ac:dyDescent="0.3">
      <c r="A44" s="8">
        <v>41</v>
      </c>
      <c r="B44" s="12">
        <v>121001</v>
      </c>
      <c r="C44" s="9" t="s">
        <v>35</v>
      </c>
      <c r="D44" s="12">
        <v>23043</v>
      </c>
      <c r="E44" s="113">
        <v>23043</v>
      </c>
      <c r="F44" s="190">
        <v>0</v>
      </c>
      <c r="G44" s="221"/>
      <c r="H44" s="1"/>
    </row>
    <row r="45" spans="1:8" x14ac:dyDescent="0.3">
      <c r="A45" s="8">
        <v>41</v>
      </c>
      <c r="B45" s="12">
        <v>121002</v>
      </c>
      <c r="C45" s="9" t="s">
        <v>36</v>
      </c>
      <c r="D45" s="12">
        <v>79100</v>
      </c>
      <c r="E45" s="113">
        <v>79100</v>
      </c>
      <c r="F45" s="190">
        <v>0</v>
      </c>
      <c r="G45" s="221"/>
      <c r="H45" s="1"/>
    </row>
    <row r="46" spans="1:8" x14ac:dyDescent="0.3">
      <c r="A46" s="8">
        <v>41</v>
      </c>
      <c r="B46" s="12">
        <v>121003</v>
      </c>
      <c r="C46" s="9" t="s">
        <v>37</v>
      </c>
      <c r="D46" s="12">
        <v>13362</v>
      </c>
      <c r="E46" s="113">
        <v>13362</v>
      </c>
      <c r="F46" s="190">
        <v>0</v>
      </c>
      <c r="G46" s="221"/>
      <c r="H46" s="1"/>
    </row>
    <row r="47" spans="1:8" ht="15.6" x14ac:dyDescent="0.3">
      <c r="A47" s="322" t="s">
        <v>38</v>
      </c>
      <c r="B47" s="323"/>
      <c r="C47" s="324"/>
      <c r="D47" s="60">
        <v>148299</v>
      </c>
      <c r="E47" s="114">
        <v>143052</v>
      </c>
      <c r="F47" s="111">
        <v>-5247</v>
      </c>
      <c r="G47" s="221"/>
      <c r="H47" s="1"/>
    </row>
    <row r="48" spans="1:8" x14ac:dyDescent="0.3">
      <c r="A48" s="8">
        <v>41</v>
      </c>
      <c r="B48" s="9">
        <v>133001</v>
      </c>
      <c r="C48" s="9" t="s">
        <v>39</v>
      </c>
      <c r="D48" s="12">
        <v>6800</v>
      </c>
      <c r="E48" s="113">
        <v>6800</v>
      </c>
      <c r="F48" s="190">
        <v>0</v>
      </c>
      <c r="G48" s="221"/>
      <c r="H48" s="1"/>
    </row>
    <row r="49" spans="1:8" ht="28.8" x14ac:dyDescent="0.3">
      <c r="A49" s="102">
        <v>41</v>
      </c>
      <c r="B49" s="84">
        <v>133001</v>
      </c>
      <c r="C49" s="84" t="s">
        <v>40</v>
      </c>
      <c r="D49" s="83"/>
      <c r="E49" s="110">
        <v>66</v>
      </c>
      <c r="F49" s="192">
        <v>66</v>
      </c>
      <c r="G49" s="222" t="s">
        <v>367</v>
      </c>
      <c r="H49" s="1"/>
    </row>
    <row r="50" spans="1:8" ht="28.8" x14ac:dyDescent="0.3">
      <c r="A50" s="102">
        <v>41</v>
      </c>
      <c r="B50" s="84">
        <v>133004</v>
      </c>
      <c r="C50" s="84" t="s">
        <v>41</v>
      </c>
      <c r="D50" s="83">
        <v>33</v>
      </c>
      <c r="E50" s="110">
        <v>66</v>
      </c>
      <c r="F50" s="192">
        <v>33</v>
      </c>
      <c r="G50" s="222" t="s">
        <v>367</v>
      </c>
      <c r="H50" s="1"/>
    </row>
    <row r="51" spans="1:8" x14ac:dyDescent="0.3">
      <c r="A51" s="8">
        <v>41</v>
      </c>
      <c r="B51" s="9">
        <v>133006</v>
      </c>
      <c r="C51" s="9" t="s">
        <v>42</v>
      </c>
      <c r="D51" s="12">
        <v>500</v>
      </c>
      <c r="E51" s="113">
        <v>500</v>
      </c>
      <c r="F51" s="190">
        <v>0</v>
      </c>
      <c r="G51" s="221"/>
      <c r="H51" s="1"/>
    </row>
    <row r="52" spans="1:8" x14ac:dyDescent="0.3">
      <c r="A52" s="31">
        <v>41</v>
      </c>
      <c r="B52" s="16">
        <v>133012</v>
      </c>
      <c r="C52" s="16" t="s">
        <v>43</v>
      </c>
      <c r="D52" s="59">
        <v>19966</v>
      </c>
      <c r="E52" s="112">
        <v>14620</v>
      </c>
      <c r="F52" s="191">
        <v>-5346</v>
      </c>
      <c r="G52" s="221"/>
      <c r="H52" s="1"/>
    </row>
    <row r="53" spans="1:8" x14ac:dyDescent="0.3">
      <c r="A53" s="8">
        <v>41</v>
      </c>
      <c r="B53" s="9">
        <v>133012</v>
      </c>
      <c r="C53" s="9" t="s">
        <v>44</v>
      </c>
      <c r="D53" s="12">
        <v>20</v>
      </c>
      <c r="E53" s="113">
        <v>20</v>
      </c>
      <c r="F53" s="190">
        <v>0</v>
      </c>
      <c r="G53" s="221"/>
      <c r="H53" s="1"/>
    </row>
    <row r="54" spans="1:8" ht="36" customHeight="1" x14ac:dyDescent="0.3">
      <c r="A54" s="102">
        <v>41</v>
      </c>
      <c r="B54" s="84">
        <v>133012</v>
      </c>
      <c r="C54" s="88" t="s">
        <v>45</v>
      </c>
      <c r="D54" s="83">
        <v>2846</v>
      </c>
      <c r="E54" s="110">
        <v>3500</v>
      </c>
      <c r="F54" s="192">
        <v>654</v>
      </c>
      <c r="G54" s="221" t="s">
        <v>368</v>
      </c>
      <c r="H54" s="1"/>
    </row>
    <row r="55" spans="1:8" ht="27.6" customHeight="1" x14ac:dyDescent="0.3">
      <c r="A55" s="8">
        <v>41</v>
      </c>
      <c r="B55" s="9">
        <v>133012</v>
      </c>
      <c r="C55" s="13" t="s">
        <v>46</v>
      </c>
      <c r="D55" s="12">
        <v>11000</v>
      </c>
      <c r="E55" s="113">
        <v>11000</v>
      </c>
      <c r="F55" s="190">
        <v>0</v>
      </c>
      <c r="G55" s="221"/>
      <c r="H55" s="1"/>
    </row>
    <row r="56" spans="1:8" ht="35.4" customHeight="1" x14ac:dyDescent="0.3">
      <c r="A56" s="102">
        <v>41</v>
      </c>
      <c r="B56" s="84">
        <v>133012</v>
      </c>
      <c r="C56" s="88" t="s">
        <v>47</v>
      </c>
      <c r="D56" s="83">
        <v>6000</v>
      </c>
      <c r="E56" s="110">
        <v>0</v>
      </c>
      <c r="F56" s="193">
        <v>-6000</v>
      </c>
      <c r="G56" s="222" t="s">
        <v>48</v>
      </c>
      <c r="H56" s="97"/>
    </row>
    <row r="57" spans="1:8" x14ac:dyDescent="0.3">
      <c r="A57" s="146">
        <v>41</v>
      </c>
      <c r="B57" s="147">
        <v>133012</v>
      </c>
      <c r="C57" s="147" t="s">
        <v>49</v>
      </c>
      <c r="D57" s="87">
        <v>100</v>
      </c>
      <c r="E57" s="143">
        <v>100</v>
      </c>
      <c r="F57" s="194">
        <v>0</v>
      </c>
      <c r="G57" s="221"/>
      <c r="H57" s="1"/>
    </row>
    <row r="58" spans="1:8" ht="15" thickBot="1" x14ac:dyDescent="0.35">
      <c r="A58" s="10">
        <v>41</v>
      </c>
      <c r="B58" s="115">
        <v>133013</v>
      </c>
      <c r="C58" s="115" t="s">
        <v>50</v>
      </c>
      <c r="D58" s="116">
        <v>121000</v>
      </c>
      <c r="E58" s="117">
        <v>121000</v>
      </c>
      <c r="F58" s="195">
        <v>0</v>
      </c>
      <c r="G58" s="221"/>
      <c r="H58" s="1"/>
    </row>
    <row r="59" spans="1:8" ht="18.600000000000001" thickTop="1" thickBot="1" x14ac:dyDescent="0.35">
      <c r="A59" s="325" t="s">
        <v>51</v>
      </c>
      <c r="B59" s="326"/>
      <c r="C59" s="326"/>
      <c r="D59" s="56">
        <v>192830</v>
      </c>
      <c r="E59" s="108">
        <f>SUM(E60,E72,E98,E101)</f>
        <v>207572</v>
      </c>
      <c r="F59" s="196">
        <f>SUM(F60,F72,F98,F101)</f>
        <v>14742</v>
      </c>
      <c r="G59" s="221"/>
      <c r="H59" s="1"/>
    </row>
    <row r="60" spans="1:8" ht="15.6" x14ac:dyDescent="0.3">
      <c r="A60" s="311" t="s">
        <v>52</v>
      </c>
      <c r="B60" s="312"/>
      <c r="C60" s="312"/>
      <c r="D60" s="62">
        <v>90392</v>
      </c>
      <c r="E60" s="118">
        <f>SUM(E61:E71)</f>
        <v>85270</v>
      </c>
      <c r="F60" s="111">
        <v>-5122</v>
      </c>
      <c r="G60" s="221"/>
      <c r="H60" s="1"/>
    </row>
    <row r="61" spans="1:8" x14ac:dyDescent="0.3">
      <c r="A61" s="8">
        <v>41</v>
      </c>
      <c r="B61" s="9">
        <v>212002</v>
      </c>
      <c r="C61" s="9" t="s">
        <v>53</v>
      </c>
      <c r="D61" s="12">
        <v>1720</v>
      </c>
      <c r="E61" s="113">
        <v>1720</v>
      </c>
      <c r="F61" s="113">
        <v>0</v>
      </c>
      <c r="G61" s="221"/>
      <c r="H61" s="1"/>
    </row>
    <row r="62" spans="1:8" x14ac:dyDescent="0.3">
      <c r="A62" s="8">
        <v>41</v>
      </c>
      <c r="B62" s="9">
        <v>212003</v>
      </c>
      <c r="C62" s="9" t="s">
        <v>54</v>
      </c>
      <c r="D62" s="12">
        <v>9582</v>
      </c>
      <c r="E62" s="113">
        <v>9582</v>
      </c>
      <c r="F62" s="113">
        <v>0</v>
      </c>
      <c r="G62" s="221"/>
      <c r="H62" s="1"/>
    </row>
    <row r="63" spans="1:8" x14ac:dyDescent="0.3">
      <c r="A63" s="8">
        <v>41</v>
      </c>
      <c r="B63" s="9">
        <v>212003</v>
      </c>
      <c r="C63" s="9" t="s">
        <v>55</v>
      </c>
      <c r="D63" s="12">
        <v>249</v>
      </c>
      <c r="E63" s="113">
        <v>249</v>
      </c>
      <c r="F63" s="113">
        <v>0</v>
      </c>
      <c r="G63" s="221"/>
      <c r="H63" s="1"/>
    </row>
    <row r="64" spans="1:8" x14ac:dyDescent="0.3">
      <c r="A64" s="8">
        <v>41</v>
      </c>
      <c r="B64" s="9">
        <v>212003</v>
      </c>
      <c r="C64" s="9" t="s">
        <v>56</v>
      </c>
      <c r="D64" s="12">
        <v>25313</v>
      </c>
      <c r="E64" s="113">
        <v>25313</v>
      </c>
      <c r="F64" s="113">
        <v>0</v>
      </c>
      <c r="G64" s="221"/>
      <c r="H64" s="1"/>
    </row>
    <row r="65" spans="1:12" x14ac:dyDescent="0.3">
      <c r="A65" s="8">
        <v>41</v>
      </c>
      <c r="B65" s="9">
        <v>212003</v>
      </c>
      <c r="C65" s="9" t="s">
        <v>57</v>
      </c>
      <c r="D65" s="12">
        <v>7289</v>
      </c>
      <c r="E65" s="113">
        <v>7289</v>
      </c>
      <c r="F65" s="113">
        <v>0</v>
      </c>
      <c r="G65" s="221"/>
      <c r="H65" s="1"/>
      <c r="I65" s="1"/>
      <c r="J65" s="1"/>
      <c r="K65" s="1"/>
      <c r="L65" s="1"/>
    </row>
    <row r="66" spans="1:12" x14ac:dyDescent="0.3">
      <c r="A66" s="8">
        <v>41</v>
      </c>
      <c r="B66" s="9">
        <v>212003</v>
      </c>
      <c r="C66" s="9" t="s">
        <v>58</v>
      </c>
      <c r="D66" s="12">
        <v>23000</v>
      </c>
      <c r="E66" s="113">
        <v>23000</v>
      </c>
      <c r="F66" s="113">
        <v>0</v>
      </c>
      <c r="G66" s="221"/>
      <c r="H66" s="1"/>
      <c r="I66" s="1"/>
      <c r="J66" s="1"/>
      <c r="K66" s="1"/>
      <c r="L66" s="1"/>
    </row>
    <row r="67" spans="1:12" x14ac:dyDescent="0.3">
      <c r="A67" s="8">
        <v>41</v>
      </c>
      <c r="B67" s="9">
        <v>212003</v>
      </c>
      <c r="C67" s="9" t="s">
        <v>59</v>
      </c>
      <c r="D67" s="12">
        <v>6639</v>
      </c>
      <c r="E67" s="113">
        <v>6639</v>
      </c>
      <c r="F67" s="113">
        <v>0</v>
      </c>
      <c r="G67" s="221"/>
      <c r="H67" s="1"/>
      <c r="I67" s="1"/>
      <c r="J67" s="1"/>
      <c r="K67" s="1"/>
      <c r="L67" s="1"/>
    </row>
    <row r="68" spans="1:12" x14ac:dyDescent="0.3">
      <c r="A68" s="8">
        <v>41</v>
      </c>
      <c r="B68" s="9">
        <v>212003</v>
      </c>
      <c r="C68" s="9" t="s">
        <v>60</v>
      </c>
      <c r="D68" s="12">
        <v>4</v>
      </c>
      <c r="E68" s="113">
        <v>4</v>
      </c>
      <c r="F68" s="113">
        <v>0</v>
      </c>
      <c r="G68" s="221"/>
      <c r="H68" s="1"/>
      <c r="I68" s="1"/>
      <c r="J68" s="1"/>
      <c r="K68" s="1"/>
      <c r="L68" s="1"/>
    </row>
    <row r="69" spans="1:12" x14ac:dyDescent="0.3">
      <c r="A69" s="102">
        <v>41</v>
      </c>
      <c r="B69" s="84">
        <v>212003</v>
      </c>
      <c r="C69" s="84" t="s">
        <v>61</v>
      </c>
      <c r="D69" s="83">
        <v>0</v>
      </c>
      <c r="E69" s="110">
        <v>1000</v>
      </c>
      <c r="F69" s="197">
        <v>1000</v>
      </c>
      <c r="G69" s="221" t="s">
        <v>369</v>
      </c>
      <c r="H69" s="1"/>
      <c r="I69" s="1"/>
      <c r="J69" s="1"/>
      <c r="K69" s="1"/>
      <c r="L69" s="1"/>
    </row>
    <row r="70" spans="1:12" x14ac:dyDescent="0.3">
      <c r="A70" s="102">
        <v>41</v>
      </c>
      <c r="B70" s="84">
        <v>212003</v>
      </c>
      <c r="C70" s="84" t="s">
        <v>62</v>
      </c>
      <c r="D70" s="83">
        <v>0</v>
      </c>
      <c r="E70" s="110">
        <v>12</v>
      </c>
      <c r="F70" s="198">
        <v>12</v>
      </c>
      <c r="G70" s="221" t="s">
        <v>369</v>
      </c>
      <c r="H70" s="1"/>
      <c r="I70" s="1"/>
      <c r="J70" s="1"/>
      <c r="K70" s="1"/>
      <c r="L70" s="1"/>
    </row>
    <row r="71" spans="1:12" ht="28.2" customHeight="1" x14ac:dyDescent="0.3">
      <c r="A71" s="102">
        <v>41</v>
      </c>
      <c r="B71" s="84">
        <v>212003</v>
      </c>
      <c r="C71" s="84" t="s">
        <v>63</v>
      </c>
      <c r="D71" s="83">
        <v>16596</v>
      </c>
      <c r="E71" s="110">
        <v>10462</v>
      </c>
      <c r="F71" s="197">
        <v>-6134</v>
      </c>
      <c r="G71" s="222" t="s">
        <v>344</v>
      </c>
      <c r="H71" s="97"/>
      <c r="I71" s="1"/>
      <c r="J71" s="1"/>
      <c r="K71" s="1"/>
      <c r="L71" s="1"/>
    </row>
    <row r="72" spans="1:12" s="1" customFormat="1" ht="28.2" customHeight="1" x14ac:dyDescent="0.3">
      <c r="A72" s="311" t="s">
        <v>385</v>
      </c>
      <c r="B72" s="312"/>
      <c r="C72" s="312"/>
      <c r="D72" s="62">
        <v>98238</v>
      </c>
      <c r="E72" s="118">
        <f>SUM(E73,E76,E81,E96)</f>
        <v>98057</v>
      </c>
      <c r="F72" s="111">
        <v>-181</v>
      </c>
      <c r="G72" s="222"/>
      <c r="H72" s="245"/>
    </row>
    <row r="73" spans="1:12" ht="15.6" x14ac:dyDescent="0.3">
      <c r="A73" s="313" t="s">
        <v>64</v>
      </c>
      <c r="B73" s="314"/>
      <c r="C73" s="315"/>
      <c r="D73" s="63">
        <v>44351</v>
      </c>
      <c r="E73" s="119">
        <v>44351</v>
      </c>
      <c r="F73" s="119">
        <v>0</v>
      </c>
      <c r="G73" s="221"/>
      <c r="H73" s="1"/>
      <c r="I73" s="1"/>
      <c r="J73" s="1"/>
      <c r="K73" s="1"/>
      <c r="L73" s="1"/>
    </row>
    <row r="74" spans="1:12" x14ac:dyDescent="0.3">
      <c r="A74" s="8">
        <v>41</v>
      </c>
      <c r="B74" s="9">
        <v>221004</v>
      </c>
      <c r="C74" s="9" t="s">
        <v>65</v>
      </c>
      <c r="D74" s="12">
        <v>10000</v>
      </c>
      <c r="E74" s="113">
        <v>10000</v>
      </c>
      <c r="F74" s="199">
        <v>0</v>
      </c>
      <c r="G74" s="221"/>
      <c r="H74" s="1"/>
      <c r="I74" s="1"/>
      <c r="J74" s="1"/>
      <c r="K74" s="1"/>
      <c r="L74" s="1"/>
    </row>
    <row r="75" spans="1:12" x14ac:dyDescent="0.3">
      <c r="A75" s="8">
        <v>41</v>
      </c>
      <c r="B75" s="9">
        <v>221004</v>
      </c>
      <c r="C75" s="9" t="s">
        <v>66</v>
      </c>
      <c r="D75" s="12">
        <v>34351</v>
      </c>
      <c r="E75" s="113">
        <v>34351</v>
      </c>
      <c r="F75" s="199">
        <v>0</v>
      </c>
      <c r="G75" s="221"/>
      <c r="H75" s="1"/>
      <c r="I75" s="1"/>
      <c r="J75" s="1"/>
      <c r="K75" s="1"/>
      <c r="L75" s="1"/>
    </row>
    <row r="76" spans="1:12" ht="15.6" x14ac:dyDescent="0.3">
      <c r="A76" s="313" t="s">
        <v>67</v>
      </c>
      <c r="B76" s="314"/>
      <c r="C76" s="315"/>
      <c r="D76" s="63">
        <v>2100</v>
      </c>
      <c r="E76" s="119">
        <v>710</v>
      </c>
      <c r="F76" s="119">
        <v>-1390</v>
      </c>
      <c r="G76" s="221"/>
      <c r="H76" s="1"/>
      <c r="I76" s="1"/>
      <c r="J76" s="1"/>
      <c r="K76" s="1"/>
      <c r="L76" s="1"/>
    </row>
    <row r="77" spans="1:12" ht="28.8" x14ac:dyDescent="0.3">
      <c r="A77" s="102">
        <v>41</v>
      </c>
      <c r="B77" s="84">
        <v>222003</v>
      </c>
      <c r="C77" s="84" t="s">
        <v>68</v>
      </c>
      <c r="D77" s="83">
        <v>300</v>
      </c>
      <c r="E77" s="110">
        <v>500</v>
      </c>
      <c r="F77" s="198">
        <v>200</v>
      </c>
      <c r="G77" s="222" t="s">
        <v>370</v>
      </c>
      <c r="H77" s="1"/>
      <c r="I77" s="1"/>
      <c r="J77" s="1"/>
      <c r="K77" s="1"/>
      <c r="L77" s="1"/>
    </row>
    <row r="78" spans="1:12" ht="43.95" customHeight="1" x14ac:dyDescent="0.3">
      <c r="A78" s="8">
        <v>41</v>
      </c>
      <c r="B78" s="9">
        <v>222003</v>
      </c>
      <c r="C78" s="13" t="s">
        <v>69</v>
      </c>
      <c r="D78" s="12">
        <v>200</v>
      </c>
      <c r="E78" s="113">
        <v>200</v>
      </c>
      <c r="F78" s="199">
        <v>0</v>
      </c>
      <c r="G78" s="221"/>
      <c r="H78" s="1"/>
      <c r="I78" s="1"/>
      <c r="J78" s="1"/>
      <c r="K78" s="1"/>
      <c r="L78" s="1"/>
    </row>
    <row r="79" spans="1:12" ht="22.95" customHeight="1" x14ac:dyDescent="0.3">
      <c r="A79" s="128">
        <v>41</v>
      </c>
      <c r="B79" s="84">
        <v>222003</v>
      </c>
      <c r="C79" s="82" t="s">
        <v>70</v>
      </c>
      <c r="D79" s="83">
        <v>1600</v>
      </c>
      <c r="E79" s="110">
        <v>0</v>
      </c>
      <c r="F79" s="197">
        <v>-1600</v>
      </c>
      <c r="G79" s="222" t="s">
        <v>48</v>
      </c>
      <c r="H79" s="97"/>
      <c r="I79" s="1"/>
      <c r="J79" s="1"/>
      <c r="K79" s="1"/>
      <c r="L79" s="1"/>
    </row>
    <row r="80" spans="1:12" ht="19.95" customHeight="1" x14ac:dyDescent="0.3">
      <c r="A80" s="128">
        <v>41</v>
      </c>
      <c r="B80" s="84">
        <v>222003</v>
      </c>
      <c r="C80" s="82" t="s">
        <v>71</v>
      </c>
      <c r="D80" s="83">
        <v>0</v>
      </c>
      <c r="E80" s="110">
        <v>10</v>
      </c>
      <c r="F80" s="198">
        <v>10</v>
      </c>
      <c r="G80" s="221" t="s">
        <v>371</v>
      </c>
      <c r="H80" s="1"/>
      <c r="I80" s="1"/>
      <c r="J80" s="1"/>
      <c r="K80" s="1"/>
      <c r="L80" s="1"/>
    </row>
    <row r="81" spans="1:8" ht="15.6" x14ac:dyDescent="0.3">
      <c r="A81" s="313" t="s">
        <v>72</v>
      </c>
      <c r="B81" s="314"/>
      <c r="C81" s="315"/>
      <c r="D81" s="63">
        <v>49837</v>
      </c>
      <c r="E81" s="119">
        <v>50669</v>
      </c>
      <c r="F81" s="200">
        <v>832</v>
      </c>
      <c r="G81" s="221"/>
      <c r="H81" s="1"/>
    </row>
    <row r="82" spans="1:8" x14ac:dyDescent="0.3">
      <c r="A82" s="102">
        <v>41</v>
      </c>
      <c r="B82" s="84">
        <v>223001</v>
      </c>
      <c r="C82" s="84" t="s">
        <v>73</v>
      </c>
      <c r="D82" s="83">
        <v>330</v>
      </c>
      <c r="E82" s="110">
        <v>180</v>
      </c>
      <c r="F82" s="198">
        <v>-150</v>
      </c>
      <c r="G82" s="221" t="s">
        <v>371</v>
      </c>
      <c r="H82" s="1"/>
    </row>
    <row r="83" spans="1:8" ht="39" customHeight="1" x14ac:dyDescent="0.3">
      <c r="A83" s="102">
        <v>41</v>
      </c>
      <c r="B83" s="84">
        <v>223001</v>
      </c>
      <c r="C83" s="88" t="s">
        <v>74</v>
      </c>
      <c r="D83" s="83">
        <v>500</v>
      </c>
      <c r="E83" s="110">
        <v>1314</v>
      </c>
      <c r="F83" s="198">
        <v>814</v>
      </c>
      <c r="G83" s="221" t="s">
        <v>371</v>
      </c>
      <c r="H83" s="1"/>
    </row>
    <row r="84" spans="1:8" x14ac:dyDescent="0.3">
      <c r="A84" s="8">
        <v>41</v>
      </c>
      <c r="B84" s="9">
        <v>223001</v>
      </c>
      <c r="C84" s="9" t="s">
        <v>75</v>
      </c>
      <c r="D84" s="12">
        <v>33</v>
      </c>
      <c r="E84" s="113">
        <v>33</v>
      </c>
      <c r="F84" s="199">
        <v>0</v>
      </c>
      <c r="G84" s="221"/>
      <c r="H84" s="1"/>
    </row>
    <row r="85" spans="1:8" x14ac:dyDescent="0.3">
      <c r="A85" s="102">
        <v>41</v>
      </c>
      <c r="B85" s="84">
        <v>223001</v>
      </c>
      <c r="C85" s="84" t="s">
        <v>76</v>
      </c>
      <c r="D85" s="83">
        <v>3200</v>
      </c>
      <c r="E85" s="110">
        <v>3267</v>
      </c>
      <c r="F85" s="198">
        <v>67</v>
      </c>
      <c r="G85" s="221" t="s">
        <v>371</v>
      </c>
      <c r="H85" s="1"/>
    </row>
    <row r="86" spans="1:8" ht="28.2" x14ac:dyDescent="0.3">
      <c r="A86" s="102">
        <v>41</v>
      </c>
      <c r="B86" s="84">
        <v>223001</v>
      </c>
      <c r="C86" s="88" t="s">
        <v>77</v>
      </c>
      <c r="D86" s="83">
        <v>90</v>
      </c>
      <c r="E86" s="110">
        <v>793</v>
      </c>
      <c r="F86" s="198">
        <v>703</v>
      </c>
      <c r="G86" s="221" t="s">
        <v>371</v>
      </c>
      <c r="H86" s="1"/>
    </row>
    <row r="87" spans="1:8" x14ac:dyDescent="0.3">
      <c r="A87" s="8">
        <v>41</v>
      </c>
      <c r="B87" s="9">
        <v>223001</v>
      </c>
      <c r="C87" s="9" t="s">
        <v>78</v>
      </c>
      <c r="D87" s="12">
        <v>664</v>
      </c>
      <c r="E87" s="113">
        <v>664</v>
      </c>
      <c r="F87" s="199"/>
      <c r="G87" s="221"/>
      <c r="H87" s="1"/>
    </row>
    <row r="88" spans="1:8" ht="29.25" customHeight="1" x14ac:dyDescent="0.3">
      <c r="A88" s="102">
        <v>41</v>
      </c>
      <c r="B88" s="84">
        <v>223001</v>
      </c>
      <c r="C88" s="84" t="s">
        <v>79</v>
      </c>
      <c r="D88" s="83">
        <v>1660</v>
      </c>
      <c r="E88" s="110">
        <v>150</v>
      </c>
      <c r="F88" s="197">
        <v>-1510</v>
      </c>
      <c r="G88" s="223" t="s">
        <v>80</v>
      </c>
      <c r="H88" s="132"/>
    </row>
    <row r="89" spans="1:8" x14ac:dyDescent="0.3">
      <c r="A89" s="8">
        <v>41</v>
      </c>
      <c r="B89" s="9">
        <v>223001</v>
      </c>
      <c r="C89" s="9" t="s">
        <v>81</v>
      </c>
      <c r="D89" s="12">
        <v>5000</v>
      </c>
      <c r="E89" s="113">
        <v>5000</v>
      </c>
      <c r="F89" s="199">
        <v>0</v>
      </c>
      <c r="G89" s="221"/>
      <c r="H89" s="1"/>
    </row>
    <row r="90" spans="1:8" x14ac:dyDescent="0.3">
      <c r="A90" s="8">
        <v>41</v>
      </c>
      <c r="B90" s="9">
        <v>223001</v>
      </c>
      <c r="C90" s="9" t="s">
        <v>82</v>
      </c>
      <c r="D90" s="12">
        <v>28529</v>
      </c>
      <c r="E90" s="113">
        <v>28529</v>
      </c>
      <c r="F90" s="199">
        <v>0</v>
      </c>
      <c r="G90" s="221"/>
      <c r="H90" s="1"/>
    </row>
    <row r="91" spans="1:8" x14ac:dyDescent="0.3">
      <c r="A91" s="8">
        <v>41</v>
      </c>
      <c r="B91" s="9">
        <v>223001</v>
      </c>
      <c r="C91" s="9" t="s">
        <v>83</v>
      </c>
      <c r="D91" s="12">
        <v>330</v>
      </c>
      <c r="E91" s="113">
        <v>330</v>
      </c>
      <c r="F91" s="199">
        <v>0</v>
      </c>
      <c r="G91" s="221"/>
      <c r="H91" s="1"/>
    </row>
    <row r="92" spans="1:8" x14ac:dyDescent="0.3">
      <c r="A92" s="8">
        <v>41</v>
      </c>
      <c r="B92" s="9">
        <v>223001</v>
      </c>
      <c r="C92" s="9" t="s">
        <v>84</v>
      </c>
      <c r="D92" s="12">
        <v>4851</v>
      </c>
      <c r="E92" s="113">
        <v>4851</v>
      </c>
      <c r="F92" s="199">
        <v>0</v>
      </c>
      <c r="G92" s="221"/>
      <c r="H92" s="1"/>
    </row>
    <row r="93" spans="1:8" x14ac:dyDescent="0.3">
      <c r="A93" s="8">
        <v>41</v>
      </c>
      <c r="B93" s="9">
        <v>223001</v>
      </c>
      <c r="C93" s="9" t="s">
        <v>85</v>
      </c>
      <c r="D93" s="12">
        <v>3650</v>
      </c>
      <c r="E93" s="113">
        <v>3650</v>
      </c>
      <c r="F93" s="199">
        <v>0</v>
      </c>
      <c r="G93" s="221"/>
      <c r="H93" s="1"/>
    </row>
    <row r="94" spans="1:8" ht="28.8" x14ac:dyDescent="0.3">
      <c r="A94" s="102">
        <v>41</v>
      </c>
      <c r="B94" s="84">
        <v>223001</v>
      </c>
      <c r="C94" s="84" t="s">
        <v>86</v>
      </c>
      <c r="D94" s="83">
        <v>0</v>
      </c>
      <c r="E94" s="110">
        <v>908</v>
      </c>
      <c r="F94" s="110">
        <v>908</v>
      </c>
      <c r="G94" s="222" t="s">
        <v>372</v>
      </c>
      <c r="H94" s="1"/>
    </row>
    <row r="95" spans="1:8" x14ac:dyDescent="0.3">
      <c r="A95" s="146">
        <v>41</v>
      </c>
      <c r="B95" s="147">
        <v>223001</v>
      </c>
      <c r="C95" s="147" t="s">
        <v>87</v>
      </c>
      <c r="D95" s="87">
        <v>1000</v>
      </c>
      <c r="E95" s="143">
        <v>1000</v>
      </c>
      <c r="F95" s="143">
        <v>0</v>
      </c>
      <c r="G95" s="221"/>
      <c r="H95" s="1"/>
    </row>
    <row r="96" spans="1:8" ht="15.6" x14ac:dyDescent="0.3">
      <c r="A96" s="313" t="s">
        <v>88</v>
      </c>
      <c r="B96" s="314"/>
      <c r="C96" s="315"/>
      <c r="D96" s="63">
        <v>1950</v>
      </c>
      <c r="E96" s="119">
        <v>2327</v>
      </c>
      <c r="F96" s="200">
        <v>377</v>
      </c>
      <c r="G96" s="221"/>
      <c r="H96" s="1"/>
    </row>
    <row r="97" spans="1:7" ht="28.8" x14ac:dyDescent="0.3">
      <c r="A97" s="102">
        <v>41</v>
      </c>
      <c r="B97" s="84">
        <v>229005</v>
      </c>
      <c r="C97" s="84" t="s">
        <v>89</v>
      </c>
      <c r="D97" s="83">
        <v>1950</v>
      </c>
      <c r="E97" s="110">
        <v>2327</v>
      </c>
      <c r="F97" s="198">
        <v>377</v>
      </c>
      <c r="G97" s="222" t="s">
        <v>373</v>
      </c>
    </row>
    <row r="98" spans="1:7" ht="15.6" x14ac:dyDescent="0.3">
      <c r="A98" s="299" t="s">
        <v>90</v>
      </c>
      <c r="B98" s="300"/>
      <c r="C98" s="301"/>
      <c r="D98" s="58">
        <v>700</v>
      </c>
      <c r="E98" s="111">
        <v>1140</v>
      </c>
      <c r="F98" s="111">
        <v>440</v>
      </c>
      <c r="G98" s="221"/>
    </row>
    <row r="99" spans="1:7" x14ac:dyDescent="0.3">
      <c r="A99" s="102">
        <v>41</v>
      </c>
      <c r="B99" s="84">
        <v>243</v>
      </c>
      <c r="C99" s="84" t="s">
        <v>91</v>
      </c>
      <c r="D99" s="83">
        <v>500</v>
      </c>
      <c r="E99" s="110">
        <v>720</v>
      </c>
      <c r="F99" s="198">
        <v>220</v>
      </c>
      <c r="G99" s="221" t="s">
        <v>377</v>
      </c>
    </row>
    <row r="100" spans="1:7" ht="28.8" x14ac:dyDescent="0.3">
      <c r="A100" s="102">
        <v>41</v>
      </c>
      <c r="B100" s="84">
        <v>244</v>
      </c>
      <c r="C100" s="84" t="s">
        <v>92</v>
      </c>
      <c r="D100" s="83">
        <v>200</v>
      </c>
      <c r="E100" s="110">
        <v>420</v>
      </c>
      <c r="F100" s="198">
        <v>220</v>
      </c>
      <c r="G100" s="222" t="s">
        <v>378</v>
      </c>
    </row>
    <row r="101" spans="1:7" ht="15.6" x14ac:dyDescent="0.3">
      <c r="A101" s="299" t="s">
        <v>93</v>
      </c>
      <c r="B101" s="300"/>
      <c r="C101" s="301"/>
      <c r="D101" s="58">
        <v>3500</v>
      </c>
      <c r="E101" s="111">
        <f>SUM(E102:E103)</f>
        <v>23105</v>
      </c>
      <c r="F101" s="111">
        <f>SUM(F102:F103)</f>
        <v>19605</v>
      </c>
      <c r="G101" s="221"/>
    </row>
    <row r="102" spans="1:7" x14ac:dyDescent="0.3">
      <c r="A102" s="102">
        <v>41</v>
      </c>
      <c r="B102" s="84">
        <v>292008</v>
      </c>
      <c r="C102" s="84" t="s">
        <v>94</v>
      </c>
      <c r="D102" s="83">
        <v>3500</v>
      </c>
      <c r="E102" s="110">
        <v>1900</v>
      </c>
      <c r="F102" s="197">
        <v>-1600</v>
      </c>
      <c r="G102" s="221" t="s">
        <v>374</v>
      </c>
    </row>
    <row r="103" spans="1:7" ht="37.5" customHeight="1" thickBot="1" x14ac:dyDescent="0.35">
      <c r="A103" s="103">
        <v>41</v>
      </c>
      <c r="B103" s="104">
        <v>292012</v>
      </c>
      <c r="C103" s="89" t="s">
        <v>95</v>
      </c>
      <c r="D103" s="96">
        <v>0</v>
      </c>
      <c r="E103" s="120">
        <v>21205</v>
      </c>
      <c r="F103" s="197">
        <v>21205</v>
      </c>
      <c r="G103" s="222" t="s">
        <v>375</v>
      </c>
    </row>
    <row r="104" spans="1:7" ht="18" thickBot="1" x14ac:dyDescent="0.35">
      <c r="A104" s="302" t="s">
        <v>96</v>
      </c>
      <c r="B104" s="303"/>
      <c r="C104" s="304"/>
      <c r="D104" s="56">
        <v>1008485</v>
      </c>
      <c r="E104" s="108">
        <f>SUM(E108,E105)</f>
        <v>1149538</v>
      </c>
      <c r="F104" s="108">
        <f>SUM(F105,F108)</f>
        <v>141053</v>
      </c>
      <c r="G104" s="221"/>
    </row>
    <row r="105" spans="1:7" ht="15.6" x14ac:dyDescent="0.3">
      <c r="A105" s="305" t="s">
        <v>97</v>
      </c>
      <c r="B105" s="306"/>
      <c r="C105" s="307"/>
      <c r="D105" s="57">
        <v>0</v>
      </c>
      <c r="E105" s="109">
        <v>1000</v>
      </c>
      <c r="F105" s="201">
        <v>1000</v>
      </c>
      <c r="G105" s="221"/>
    </row>
    <row r="106" spans="1:7" x14ac:dyDescent="0.3">
      <c r="A106" s="126">
        <v>111</v>
      </c>
      <c r="B106" s="158">
        <v>311</v>
      </c>
      <c r="C106" s="159" t="s">
        <v>98</v>
      </c>
      <c r="D106" s="92">
        <v>0</v>
      </c>
      <c r="E106" s="127">
        <v>1000</v>
      </c>
      <c r="F106" s="197">
        <v>1000</v>
      </c>
      <c r="G106" s="221" t="s">
        <v>376</v>
      </c>
    </row>
    <row r="107" spans="1:7" x14ac:dyDescent="0.3">
      <c r="A107" s="8"/>
      <c r="B107" s="9"/>
      <c r="C107" s="9"/>
      <c r="D107" s="12"/>
      <c r="E107" s="113"/>
      <c r="F107" s="199"/>
      <c r="G107" s="221"/>
    </row>
    <row r="108" spans="1:7" ht="15.6" x14ac:dyDescent="0.3">
      <c r="A108" s="299" t="s">
        <v>99</v>
      </c>
      <c r="B108" s="300"/>
      <c r="C108" s="301"/>
      <c r="D108" s="58">
        <v>1008485</v>
      </c>
      <c r="E108" s="111">
        <f>SUM(E109:E140)</f>
        <v>1148538</v>
      </c>
      <c r="F108" s="111">
        <f>SUM(F109:F140)</f>
        <v>140053</v>
      </c>
      <c r="G108" s="221"/>
    </row>
    <row r="109" spans="1:7" x14ac:dyDescent="0.3">
      <c r="A109" s="8">
        <v>111</v>
      </c>
      <c r="B109" s="9">
        <v>312001</v>
      </c>
      <c r="C109" s="9" t="s">
        <v>100</v>
      </c>
      <c r="D109" s="12">
        <v>9795</v>
      </c>
      <c r="E109" s="113">
        <v>9795</v>
      </c>
      <c r="F109" s="199">
        <v>0</v>
      </c>
      <c r="G109" s="221"/>
    </row>
    <row r="110" spans="1:7" x14ac:dyDescent="0.3">
      <c r="A110" s="8">
        <v>111</v>
      </c>
      <c r="B110" s="9">
        <v>312001</v>
      </c>
      <c r="C110" s="9" t="s">
        <v>101</v>
      </c>
      <c r="D110" s="12">
        <v>2158</v>
      </c>
      <c r="E110" s="113">
        <v>2158</v>
      </c>
      <c r="F110" s="199">
        <v>0</v>
      </c>
      <c r="G110" s="221"/>
    </row>
    <row r="111" spans="1:7" x14ac:dyDescent="0.3">
      <c r="A111" s="102">
        <v>111</v>
      </c>
      <c r="B111" s="84">
        <v>312001</v>
      </c>
      <c r="C111" s="84" t="s">
        <v>102</v>
      </c>
      <c r="D111" s="83">
        <v>0</v>
      </c>
      <c r="E111" s="110">
        <v>800</v>
      </c>
      <c r="F111" s="198">
        <v>800</v>
      </c>
      <c r="G111" s="221" t="s">
        <v>366</v>
      </c>
    </row>
    <row r="112" spans="1:7" x14ac:dyDescent="0.3">
      <c r="A112" s="102">
        <v>111</v>
      </c>
      <c r="B112" s="84">
        <v>312001</v>
      </c>
      <c r="C112" s="84" t="s">
        <v>103</v>
      </c>
      <c r="D112" s="83">
        <v>848426</v>
      </c>
      <c r="E112" s="110">
        <v>848386</v>
      </c>
      <c r="F112" s="198">
        <v>-40</v>
      </c>
      <c r="G112" s="221" t="s">
        <v>366</v>
      </c>
    </row>
    <row r="113" spans="1:7" ht="28.2" x14ac:dyDescent="0.3">
      <c r="A113" s="102">
        <v>111</v>
      </c>
      <c r="B113" s="84">
        <v>312001</v>
      </c>
      <c r="C113" s="88" t="s">
        <v>104</v>
      </c>
      <c r="D113" s="83"/>
      <c r="E113" s="110">
        <v>3090</v>
      </c>
      <c r="F113" s="202">
        <v>3090</v>
      </c>
      <c r="G113" s="221" t="s">
        <v>366</v>
      </c>
    </row>
    <row r="114" spans="1:7" x14ac:dyDescent="0.3">
      <c r="A114" s="102">
        <v>111</v>
      </c>
      <c r="B114" s="84">
        <v>312001</v>
      </c>
      <c r="C114" s="84" t="s">
        <v>105</v>
      </c>
      <c r="D114" s="83">
        <v>20770</v>
      </c>
      <c r="E114" s="110">
        <v>24966</v>
      </c>
      <c r="F114" s="198">
        <v>4196</v>
      </c>
      <c r="G114" s="221" t="s">
        <v>366</v>
      </c>
    </row>
    <row r="115" spans="1:7" x14ac:dyDescent="0.3">
      <c r="A115" s="102">
        <v>111</v>
      </c>
      <c r="B115" s="84">
        <v>312001</v>
      </c>
      <c r="C115" s="84" t="s">
        <v>106</v>
      </c>
      <c r="D115" s="83">
        <v>2600</v>
      </c>
      <c r="E115" s="110">
        <v>3480</v>
      </c>
      <c r="F115" s="197">
        <v>880</v>
      </c>
      <c r="G115" s="221" t="s">
        <v>366</v>
      </c>
    </row>
    <row r="116" spans="1:7" x14ac:dyDescent="0.3">
      <c r="A116" s="102">
        <v>111</v>
      </c>
      <c r="B116" s="84">
        <v>312001</v>
      </c>
      <c r="C116" s="84" t="s">
        <v>107</v>
      </c>
      <c r="D116" s="83">
        <v>3060</v>
      </c>
      <c r="E116" s="110">
        <v>0</v>
      </c>
      <c r="F116" s="203">
        <v>-3060</v>
      </c>
      <c r="G116" s="221"/>
    </row>
    <row r="117" spans="1:7" x14ac:dyDescent="0.3">
      <c r="A117" s="102">
        <v>111</v>
      </c>
      <c r="B117" s="84">
        <v>312001</v>
      </c>
      <c r="C117" s="84" t="s">
        <v>108</v>
      </c>
      <c r="D117" s="83">
        <v>11879</v>
      </c>
      <c r="E117" s="110">
        <v>11559</v>
      </c>
      <c r="F117" s="197">
        <v>-320</v>
      </c>
      <c r="G117" s="221" t="s">
        <v>366</v>
      </c>
    </row>
    <row r="118" spans="1:7" x14ac:dyDescent="0.3">
      <c r="A118" s="8">
        <v>111</v>
      </c>
      <c r="B118" s="9">
        <v>312001</v>
      </c>
      <c r="C118" s="9" t="s">
        <v>109</v>
      </c>
      <c r="D118" s="12">
        <v>24426</v>
      </c>
      <c r="E118" s="113">
        <v>24426</v>
      </c>
      <c r="F118" s="199">
        <v>0</v>
      </c>
      <c r="G118" s="221"/>
    </row>
    <row r="119" spans="1:7" x14ac:dyDescent="0.3">
      <c r="A119" s="102">
        <v>111</v>
      </c>
      <c r="B119" s="84">
        <v>312001</v>
      </c>
      <c r="C119" s="84" t="s">
        <v>110</v>
      </c>
      <c r="D119" s="83">
        <v>0</v>
      </c>
      <c r="E119" s="110">
        <v>2274</v>
      </c>
      <c r="F119" s="198">
        <v>2274</v>
      </c>
      <c r="G119" s="221" t="s">
        <v>366</v>
      </c>
    </row>
    <row r="120" spans="1:7" x14ac:dyDescent="0.3">
      <c r="A120" s="8">
        <v>111</v>
      </c>
      <c r="B120" s="9">
        <v>312001</v>
      </c>
      <c r="C120" s="9" t="s">
        <v>111</v>
      </c>
      <c r="D120" s="12">
        <v>7203</v>
      </c>
      <c r="E120" s="113">
        <v>7203</v>
      </c>
      <c r="F120" s="199">
        <v>0</v>
      </c>
      <c r="G120" s="221"/>
    </row>
    <row r="121" spans="1:7" x14ac:dyDescent="0.3">
      <c r="A121" s="8">
        <v>111</v>
      </c>
      <c r="B121" s="9">
        <v>312001</v>
      </c>
      <c r="C121" s="9" t="s">
        <v>112</v>
      </c>
      <c r="D121" s="12">
        <v>883</v>
      </c>
      <c r="E121" s="113">
        <v>883</v>
      </c>
      <c r="F121" s="199">
        <v>0</v>
      </c>
      <c r="G121" s="221"/>
    </row>
    <row r="122" spans="1:7" x14ac:dyDescent="0.3">
      <c r="A122" s="8">
        <v>111</v>
      </c>
      <c r="B122" s="9">
        <v>312001</v>
      </c>
      <c r="C122" s="9" t="s">
        <v>113</v>
      </c>
      <c r="D122" s="12">
        <v>405</v>
      </c>
      <c r="E122" s="113">
        <v>405</v>
      </c>
      <c r="F122" s="199">
        <v>0</v>
      </c>
      <c r="G122" s="221"/>
    </row>
    <row r="123" spans="1:7" x14ac:dyDescent="0.3">
      <c r="A123" s="8">
        <v>111</v>
      </c>
      <c r="B123" s="9">
        <v>312001</v>
      </c>
      <c r="C123" s="9" t="s">
        <v>114</v>
      </c>
      <c r="D123" s="12">
        <v>8747</v>
      </c>
      <c r="E123" s="113">
        <v>8747</v>
      </c>
      <c r="F123" s="199">
        <v>0</v>
      </c>
      <c r="G123" s="221"/>
    </row>
    <row r="124" spans="1:7" x14ac:dyDescent="0.3">
      <c r="A124" s="8">
        <v>111</v>
      </c>
      <c r="B124" s="9">
        <v>312001</v>
      </c>
      <c r="C124" s="9" t="s">
        <v>115</v>
      </c>
      <c r="D124" s="12">
        <v>2556</v>
      </c>
      <c r="E124" s="113">
        <v>2556</v>
      </c>
      <c r="F124" s="199">
        <v>0</v>
      </c>
      <c r="G124" s="221"/>
    </row>
    <row r="125" spans="1:7" ht="28.2" x14ac:dyDescent="0.3">
      <c r="A125" s="146">
        <v>111</v>
      </c>
      <c r="B125" s="147">
        <v>312001</v>
      </c>
      <c r="C125" s="95" t="s">
        <v>116</v>
      </c>
      <c r="D125" s="87">
        <v>782</v>
      </c>
      <c r="E125" s="143">
        <v>782</v>
      </c>
      <c r="F125" s="204">
        <v>0</v>
      </c>
      <c r="G125" s="221"/>
    </row>
    <row r="126" spans="1:7" ht="28.2" x14ac:dyDescent="0.3">
      <c r="A126" s="8">
        <v>111</v>
      </c>
      <c r="B126" s="9">
        <v>312001</v>
      </c>
      <c r="C126" s="13" t="s">
        <v>117</v>
      </c>
      <c r="D126" s="12">
        <v>2968</v>
      </c>
      <c r="E126" s="113">
        <v>2968</v>
      </c>
      <c r="F126" s="199">
        <v>0</v>
      </c>
      <c r="G126" s="221"/>
    </row>
    <row r="127" spans="1:7" ht="28.2" x14ac:dyDescent="0.3">
      <c r="A127" s="146">
        <v>111</v>
      </c>
      <c r="B127" s="147">
        <v>312001</v>
      </c>
      <c r="C127" s="95" t="s">
        <v>118</v>
      </c>
      <c r="D127" s="87">
        <v>3979</v>
      </c>
      <c r="E127" s="143">
        <v>3979</v>
      </c>
      <c r="F127" s="204">
        <v>0</v>
      </c>
      <c r="G127" s="221"/>
    </row>
    <row r="128" spans="1:7" ht="28.2" x14ac:dyDescent="0.3">
      <c r="A128" s="8">
        <v>111</v>
      </c>
      <c r="B128" s="9">
        <v>312001</v>
      </c>
      <c r="C128" s="13" t="s">
        <v>119</v>
      </c>
      <c r="D128" s="12">
        <v>17855</v>
      </c>
      <c r="E128" s="113">
        <v>17855</v>
      </c>
      <c r="F128" s="199">
        <v>0</v>
      </c>
      <c r="G128" s="221"/>
    </row>
    <row r="129" spans="1:8" x14ac:dyDescent="0.3">
      <c r="A129" s="8">
        <v>111</v>
      </c>
      <c r="B129" s="9">
        <v>312001</v>
      </c>
      <c r="C129" s="9" t="s">
        <v>120</v>
      </c>
      <c r="D129" s="12">
        <v>0</v>
      </c>
      <c r="E129" s="113">
        <v>0</v>
      </c>
      <c r="F129" s="199">
        <v>0</v>
      </c>
      <c r="G129" s="221"/>
      <c r="H129" s="1"/>
    </row>
    <row r="130" spans="1:8" ht="34.5" customHeight="1" x14ac:dyDescent="0.3">
      <c r="A130" s="102">
        <v>111</v>
      </c>
      <c r="B130" s="84">
        <v>312001</v>
      </c>
      <c r="C130" s="88" t="s">
        <v>121</v>
      </c>
      <c r="D130" s="83">
        <v>5650</v>
      </c>
      <c r="E130" s="110">
        <v>0</v>
      </c>
      <c r="F130" s="197">
        <v>-5650</v>
      </c>
      <c r="G130" s="222" t="s">
        <v>345</v>
      </c>
      <c r="H130" s="1"/>
    </row>
    <row r="131" spans="1:8" ht="28.2" customHeight="1" x14ac:dyDescent="0.3">
      <c r="A131" s="105">
        <v>111</v>
      </c>
      <c r="B131" s="91">
        <v>312001</v>
      </c>
      <c r="C131" s="84" t="s">
        <v>122</v>
      </c>
      <c r="D131" s="90">
        <v>15023</v>
      </c>
      <c r="E131" s="121">
        <v>0</v>
      </c>
      <c r="F131" s="197">
        <v>-15023</v>
      </c>
      <c r="G131" s="222" t="s">
        <v>123</v>
      </c>
      <c r="H131" s="97"/>
    </row>
    <row r="132" spans="1:8" ht="35.4" customHeight="1" x14ac:dyDescent="0.3">
      <c r="A132" s="32">
        <v>111</v>
      </c>
      <c r="B132" s="18">
        <v>312001</v>
      </c>
      <c r="C132" s="13" t="s">
        <v>124</v>
      </c>
      <c r="D132" s="65">
        <v>13166</v>
      </c>
      <c r="E132" s="122">
        <v>13166</v>
      </c>
      <c r="F132" s="205">
        <v>0</v>
      </c>
      <c r="G132" s="222" t="s">
        <v>125</v>
      </c>
      <c r="H132" s="97"/>
    </row>
    <row r="133" spans="1:8" x14ac:dyDescent="0.3">
      <c r="A133" s="105">
        <v>111</v>
      </c>
      <c r="B133" s="131">
        <v>312001</v>
      </c>
      <c r="C133" s="91" t="s">
        <v>126</v>
      </c>
      <c r="D133" s="90">
        <v>0</v>
      </c>
      <c r="E133" s="121">
        <v>21565</v>
      </c>
      <c r="F133" s="197">
        <v>21565</v>
      </c>
      <c r="G133" s="222" t="s">
        <v>127</v>
      </c>
      <c r="H133" s="1"/>
    </row>
    <row r="134" spans="1:8" x14ac:dyDescent="0.3">
      <c r="A134" s="181">
        <v>111</v>
      </c>
      <c r="B134" s="182">
        <v>312001</v>
      </c>
      <c r="C134" s="172" t="s">
        <v>128</v>
      </c>
      <c r="D134" s="183">
        <v>6154</v>
      </c>
      <c r="E134" s="184">
        <v>6154</v>
      </c>
      <c r="F134" s="206">
        <v>0</v>
      </c>
      <c r="G134" s="221" t="s">
        <v>358</v>
      </c>
      <c r="H134" s="1"/>
    </row>
    <row r="135" spans="1:8" x14ac:dyDescent="0.3">
      <c r="A135" s="129">
        <v>111</v>
      </c>
      <c r="B135" s="131">
        <v>312001</v>
      </c>
      <c r="C135" s="91" t="s">
        <v>129</v>
      </c>
      <c r="D135" s="90">
        <v>0</v>
      </c>
      <c r="E135" s="121">
        <v>13544</v>
      </c>
      <c r="F135" s="207">
        <v>13544</v>
      </c>
      <c r="G135" s="221" t="s">
        <v>366</v>
      </c>
      <c r="H135" s="1"/>
    </row>
    <row r="136" spans="1:8" ht="16.5" customHeight="1" x14ac:dyDescent="0.3">
      <c r="A136" s="129">
        <v>111</v>
      </c>
      <c r="B136" s="131">
        <v>312001</v>
      </c>
      <c r="C136" s="91" t="s">
        <v>130</v>
      </c>
      <c r="D136" s="90"/>
      <c r="E136" s="121"/>
      <c r="F136" s="207"/>
      <c r="G136" s="221"/>
      <c r="H136" s="1"/>
    </row>
    <row r="137" spans="1:8" s="1" customFormat="1" ht="18" customHeight="1" x14ac:dyDescent="0.3">
      <c r="A137" s="105">
        <v>111</v>
      </c>
      <c r="B137" s="91">
        <v>312001</v>
      </c>
      <c r="C137" s="91" t="s">
        <v>131</v>
      </c>
      <c r="D137" s="90">
        <v>0</v>
      </c>
      <c r="E137" s="90">
        <v>91626</v>
      </c>
      <c r="F137" s="207">
        <v>91626</v>
      </c>
      <c r="G137" s="221" t="s">
        <v>379</v>
      </c>
    </row>
    <row r="138" spans="1:8" s="1" customFormat="1" ht="28.8" x14ac:dyDescent="0.3">
      <c r="A138" s="128">
        <v>111</v>
      </c>
      <c r="B138" s="242">
        <v>312001</v>
      </c>
      <c r="C138" s="88" t="s">
        <v>165</v>
      </c>
      <c r="D138" s="83"/>
      <c r="E138" s="110">
        <v>11937</v>
      </c>
      <c r="F138" s="243">
        <f>SUM(E138)</f>
        <v>11937</v>
      </c>
      <c r="G138" s="222" t="s">
        <v>365</v>
      </c>
    </row>
    <row r="139" spans="1:8" s="1" customFormat="1" ht="28.8" x14ac:dyDescent="0.3">
      <c r="A139" s="129"/>
      <c r="B139" s="242">
        <v>312001</v>
      </c>
      <c r="C139" s="88" t="s">
        <v>362</v>
      </c>
      <c r="D139" s="90"/>
      <c r="E139" s="110">
        <v>5721</v>
      </c>
      <c r="F139" s="243">
        <v>5721</v>
      </c>
      <c r="G139" s="222" t="s">
        <v>365</v>
      </c>
    </row>
    <row r="140" spans="1:8" ht="29.4" thickBot="1" x14ac:dyDescent="0.35">
      <c r="A140" s="139">
        <v>111</v>
      </c>
      <c r="B140" s="140">
        <v>312001</v>
      </c>
      <c r="C140" s="140" t="s">
        <v>166</v>
      </c>
      <c r="D140" s="133">
        <v>0</v>
      </c>
      <c r="E140" s="133">
        <v>8513</v>
      </c>
      <c r="F140" s="208">
        <v>8513</v>
      </c>
      <c r="G140" s="222" t="s">
        <v>365</v>
      </c>
      <c r="H140" s="1"/>
    </row>
    <row r="141" spans="1:8" ht="15.6" thickTop="1" thickBot="1" x14ac:dyDescent="0.35">
      <c r="A141" s="136"/>
      <c r="B141" s="137"/>
      <c r="C141" s="137"/>
      <c r="D141" s="138"/>
      <c r="E141" s="138"/>
      <c r="F141" s="148"/>
      <c r="G141" s="221"/>
      <c r="H141" s="1"/>
    </row>
    <row r="142" spans="1:8" ht="16.8" thickTop="1" thickBot="1" x14ac:dyDescent="0.35">
      <c r="A142" s="308" t="s">
        <v>132</v>
      </c>
      <c r="B142" s="309"/>
      <c r="C142" s="310"/>
      <c r="D142" s="134">
        <v>0</v>
      </c>
      <c r="E142" s="135">
        <v>0</v>
      </c>
      <c r="F142" s="135">
        <v>0</v>
      </c>
      <c r="G142" s="221"/>
      <c r="H142" s="1"/>
    </row>
    <row r="143" spans="1:8" x14ac:dyDescent="0.3">
      <c r="A143" s="278" t="s">
        <v>133</v>
      </c>
      <c r="B143" s="279"/>
      <c r="C143" s="280"/>
      <c r="D143" s="20"/>
      <c r="E143" s="124"/>
      <c r="F143" s="209"/>
      <c r="G143" s="221"/>
      <c r="H143" s="1"/>
    </row>
    <row r="144" spans="1:8" ht="15" thickBot="1" x14ac:dyDescent="0.35">
      <c r="A144" s="41"/>
      <c r="B144" s="42"/>
      <c r="C144" s="42"/>
      <c r="D144" s="61"/>
      <c r="E144" s="61"/>
      <c r="F144" s="210"/>
      <c r="G144" s="221"/>
      <c r="H144" s="1"/>
    </row>
    <row r="145" spans="1:8" ht="16.2" thickBot="1" x14ac:dyDescent="0.35">
      <c r="A145" s="281" t="s">
        <v>134</v>
      </c>
      <c r="B145" s="282"/>
      <c r="C145" s="283"/>
      <c r="D145" s="66">
        <v>0</v>
      </c>
      <c r="E145" s="123">
        <v>0</v>
      </c>
      <c r="F145" s="123">
        <v>0</v>
      </c>
      <c r="G145" s="221"/>
      <c r="H145" s="1"/>
    </row>
    <row r="146" spans="1:8" ht="15" thickBot="1" x14ac:dyDescent="0.35">
      <c r="A146" s="39"/>
      <c r="B146" s="40"/>
      <c r="C146" s="40"/>
      <c r="D146" s="67"/>
      <c r="E146" s="67"/>
      <c r="F146" s="141"/>
      <c r="G146" s="221"/>
      <c r="H146" s="1"/>
    </row>
    <row r="147" spans="1:8" ht="18.600000000000001" thickTop="1" thickBot="1" x14ac:dyDescent="0.35">
      <c r="A147" s="284" t="s">
        <v>135</v>
      </c>
      <c r="B147" s="285"/>
      <c r="C147" s="285"/>
      <c r="D147" s="68">
        <v>3440972</v>
      </c>
      <c r="E147" s="125">
        <f>SUM(E104,E59,E39)</f>
        <v>3591520</v>
      </c>
      <c r="F147" s="125">
        <f>SUM(F104,F59,F39)</f>
        <v>150548</v>
      </c>
      <c r="G147" s="221"/>
      <c r="H147" s="1"/>
    </row>
    <row r="148" spans="1:8" ht="15.6" thickTop="1" thickBot="1" x14ac:dyDescent="0.35">
      <c r="A148" s="37"/>
      <c r="B148" s="38"/>
      <c r="C148" s="38"/>
      <c r="D148" s="69"/>
      <c r="E148" s="69"/>
      <c r="F148" s="1"/>
      <c r="G148" s="221"/>
      <c r="H148" s="1"/>
    </row>
    <row r="149" spans="1:8" ht="53.4" thickTop="1" thickBot="1" x14ac:dyDescent="0.35">
      <c r="A149" s="286" t="s">
        <v>136</v>
      </c>
      <c r="B149" s="287"/>
      <c r="C149" s="287"/>
      <c r="D149" s="70" t="s">
        <v>137</v>
      </c>
      <c r="E149" s="85" t="s">
        <v>22</v>
      </c>
      <c r="F149" s="85" t="s">
        <v>138</v>
      </c>
      <c r="G149" s="221"/>
      <c r="H149" s="1"/>
    </row>
    <row r="150" spans="1:8" ht="15.6" thickTop="1" thickBot="1" x14ac:dyDescent="0.35">
      <c r="A150" s="336"/>
      <c r="B150" s="337"/>
      <c r="C150" s="338"/>
      <c r="D150" s="54" t="s">
        <v>139</v>
      </c>
      <c r="E150" s="150" t="s">
        <v>139</v>
      </c>
      <c r="F150" s="107" t="s">
        <v>29</v>
      </c>
      <c r="G150" s="221"/>
      <c r="H150" s="1"/>
    </row>
    <row r="151" spans="1:8" ht="16.2" thickBot="1" x14ac:dyDescent="0.35">
      <c r="A151" s="288" t="s">
        <v>140</v>
      </c>
      <c r="B151" s="289"/>
      <c r="C151" s="289"/>
      <c r="D151" s="71">
        <v>206671</v>
      </c>
      <c r="E151" s="149">
        <f>SUM(E152:E168)</f>
        <v>159894</v>
      </c>
      <c r="F151" s="149">
        <f>SUM(F152:F168)</f>
        <v>-46777</v>
      </c>
      <c r="G151" s="221"/>
      <c r="H151" s="1"/>
    </row>
    <row r="152" spans="1:8" x14ac:dyDescent="0.3">
      <c r="A152" s="167">
        <v>43</v>
      </c>
      <c r="B152" s="164">
        <v>231</v>
      </c>
      <c r="C152" s="164" t="s">
        <v>141</v>
      </c>
      <c r="D152" s="165">
        <v>66</v>
      </c>
      <c r="E152" s="166">
        <v>66</v>
      </c>
      <c r="F152" s="206">
        <v>0</v>
      </c>
      <c r="G152" s="221"/>
      <c r="H152" s="1"/>
    </row>
    <row r="153" spans="1:8" x14ac:dyDescent="0.3">
      <c r="A153" s="146">
        <v>43</v>
      </c>
      <c r="B153" s="147">
        <v>231</v>
      </c>
      <c r="C153" s="147" t="s">
        <v>142</v>
      </c>
      <c r="D153" s="87">
        <v>2880</v>
      </c>
      <c r="E153" s="143">
        <v>2880</v>
      </c>
      <c r="F153" s="206">
        <v>0</v>
      </c>
      <c r="G153" s="221"/>
      <c r="H153" s="1"/>
    </row>
    <row r="154" spans="1:8" ht="28.8" x14ac:dyDescent="0.3">
      <c r="A154" s="102">
        <v>43</v>
      </c>
      <c r="B154" s="84">
        <v>231</v>
      </c>
      <c r="C154" s="84" t="s">
        <v>143</v>
      </c>
      <c r="D154" s="83">
        <v>27936</v>
      </c>
      <c r="E154" s="110">
        <v>8204</v>
      </c>
      <c r="F154" s="197">
        <v>-19732</v>
      </c>
      <c r="G154" s="222" t="s">
        <v>348</v>
      </c>
      <c r="H154" s="1"/>
    </row>
    <row r="155" spans="1:8" x14ac:dyDescent="0.3">
      <c r="A155" s="102">
        <v>43</v>
      </c>
      <c r="B155" s="84">
        <v>231</v>
      </c>
      <c r="C155" s="84" t="s">
        <v>144</v>
      </c>
      <c r="D155" s="83">
        <v>9960</v>
      </c>
      <c r="E155" s="110">
        <v>5000</v>
      </c>
      <c r="F155" s="197">
        <v>-4960</v>
      </c>
      <c r="G155" s="221" t="s">
        <v>371</v>
      </c>
      <c r="H155" s="1"/>
    </row>
    <row r="156" spans="1:8" x14ac:dyDescent="0.3">
      <c r="A156" s="146">
        <v>43</v>
      </c>
      <c r="B156" s="147">
        <v>231</v>
      </c>
      <c r="C156" s="95" t="s">
        <v>145</v>
      </c>
      <c r="D156" s="87">
        <v>54597</v>
      </c>
      <c r="E156" s="143">
        <v>54597</v>
      </c>
      <c r="F156" s="206">
        <v>0</v>
      </c>
      <c r="G156" s="221"/>
      <c r="H156" s="1"/>
    </row>
    <row r="157" spans="1:8" x14ac:dyDescent="0.3">
      <c r="A157" s="102">
        <v>43</v>
      </c>
      <c r="B157" s="84">
        <v>231</v>
      </c>
      <c r="C157" s="88" t="s">
        <v>146</v>
      </c>
      <c r="D157" s="83"/>
      <c r="E157" s="110">
        <v>6735</v>
      </c>
      <c r="F157" s="197">
        <v>6735</v>
      </c>
      <c r="G157" s="221" t="s">
        <v>152</v>
      </c>
      <c r="H157" s="1"/>
    </row>
    <row r="158" spans="1:8" ht="28.2" x14ac:dyDescent="0.3">
      <c r="A158" s="102">
        <v>43</v>
      </c>
      <c r="B158" s="84">
        <v>231</v>
      </c>
      <c r="C158" s="88" t="s">
        <v>147</v>
      </c>
      <c r="D158" s="83">
        <v>550</v>
      </c>
      <c r="E158" s="110">
        <v>5350</v>
      </c>
      <c r="F158" s="197">
        <v>4800</v>
      </c>
      <c r="G158" s="221" t="s">
        <v>148</v>
      </c>
      <c r="H158" s="1"/>
    </row>
    <row r="159" spans="1:8" x14ac:dyDescent="0.3">
      <c r="A159" s="102">
        <v>43</v>
      </c>
      <c r="B159" s="84">
        <v>231</v>
      </c>
      <c r="C159" s="84" t="s">
        <v>359</v>
      </c>
      <c r="D159" s="83"/>
      <c r="E159" s="110">
        <v>1350</v>
      </c>
      <c r="F159" s="197">
        <v>1350</v>
      </c>
      <c r="G159" s="221" t="s">
        <v>148</v>
      </c>
      <c r="H159" s="1"/>
    </row>
    <row r="160" spans="1:8" ht="28.2" x14ac:dyDescent="0.3">
      <c r="A160" s="146">
        <v>43</v>
      </c>
      <c r="B160" s="147">
        <v>231</v>
      </c>
      <c r="C160" s="95" t="s">
        <v>149</v>
      </c>
      <c r="D160" s="87">
        <v>22099</v>
      </c>
      <c r="E160" s="143">
        <v>22099</v>
      </c>
      <c r="F160" s="206">
        <v>0</v>
      </c>
      <c r="G160" s="221"/>
      <c r="H160" s="1"/>
    </row>
    <row r="161" spans="1:8" ht="28.2" x14ac:dyDescent="0.3">
      <c r="A161" s="8">
        <v>43</v>
      </c>
      <c r="B161" s="9">
        <v>231</v>
      </c>
      <c r="C161" s="13" t="s">
        <v>150</v>
      </c>
      <c r="D161" s="12">
        <v>29980</v>
      </c>
      <c r="E161" s="113">
        <v>29980</v>
      </c>
      <c r="F161" s="205">
        <v>0</v>
      </c>
      <c r="G161" s="221"/>
      <c r="H161" s="1"/>
    </row>
    <row r="162" spans="1:8" x14ac:dyDescent="0.3">
      <c r="A162" s="146">
        <v>43</v>
      </c>
      <c r="B162" s="147">
        <v>231</v>
      </c>
      <c r="C162" s="95" t="s">
        <v>151</v>
      </c>
      <c r="D162" s="87">
        <v>2400</v>
      </c>
      <c r="E162" s="143">
        <v>2400</v>
      </c>
      <c r="F162" s="206">
        <v>0</v>
      </c>
      <c r="G162" s="221"/>
      <c r="H162" s="1"/>
    </row>
    <row r="163" spans="1:8" ht="28.2" x14ac:dyDescent="0.3">
      <c r="A163" s="8">
        <v>43</v>
      </c>
      <c r="B163" s="9">
        <v>233</v>
      </c>
      <c r="C163" s="13" t="s">
        <v>153</v>
      </c>
      <c r="D163" s="12">
        <v>608</v>
      </c>
      <c r="E163" s="113">
        <v>608</v>
      </c>
      <c r="F163" s="205">
        <v>0</v>
      </c>
      <c r="G163" s="221"/>
      <c r="H163" s="1"/>
    </row>
    <row r="164" spans="1:8" ht="28.2" x14ac:dyDescent="0.3">
      <c r="A164" s="8">
        <v>43</v>
      </c>
      <c r="B164" s="9">
        <v>233</v>
      </c>
      <c r="C164" s="13" t="s">
        <v>154</v>
      </c>
      <c r="D164" s="12">
        <v>345</v>
      </c>
      <c r="E164" s="113">
        <v>345</v>
      </c>
      <c r="F164" s="205">
        <v>0</v>
      </c>
      <c r="G164" s="221"/>
      <c r="H164" s="1"/>
    </row>
    <row r="165" spans="1:8" ht="28.2" x14ac:dyDescent="0.3">
      <c r="A165" s="8">
        <v>43</v>
      </c>
      <c r="B165" s="9">
        <v>233</v>
      </c>
      <c r="C165" s="95" t="s">
        <v>155</v>
      </c>
      <c r="D165" s="87">
        <v>6151</v>
      </c>
      <c r="E165" s="143">
        <v>6151</v>
      </c>
      <c r="F165" s="205">
        <v>0</v>
      </c>
      <c r="G165" s="221"/>
      <c r="H165" s="1"/>
    </row>
    <row r="166" spans="1:8" ht="28.2" x14ac:dyDescent="0.3">
      <c r="A166" s="171">
        <v>43</v>
      </c>
      <c r="B166" s="172">
        <v>233</v>
      </c>
      <c r="C166" s="173" t="s">
        <v>156</v>
      </c>
      <c r="D166" s="174">
        <v>5129</v>
      </c>
      <c r="E166" s="175">
        <v>5129</v>
      </c>
      <c r="F166" s="206">
        <v>0</v>
      </c>
      <c r="G166" s="221"/>
      <c r="H166" s="1"/>
    </row>
    <row r="167" spans="1:8" ht="33.75" customHeight="1" x14ac:dyDescent="0.3">
      <c r="A167" s="102">
        <v>43</v>
      </c>
      <c r="B167" s="84">
        <v>233</v>
      </c>
      <c r="C167" s="88" t="s">
        <v>157</v>
      </c>
      <c r="D167" s="83">
        <v>34970</v>
      </c>
      <c r="E167" s="110">
        <v>0</v>
      </c>
      <c r="F167" s="197">
        <v>-34970</v>
      </c>
      <c r="G167" s="222" t="s">
        <v>349</v>
      </c>
      <c r="H167" s="1"/>
    </row>
    <row r="168" spans="1:8" ht="37.5" customHeight="1" thickBot="1" x14ac:dyDescent="0.35">
      <c r="A168" s="176">
        <v>43</v>
      </c>
      <c r="B168" s="177">
        <v>233</v>
      </c>
      <c r="C168" s="178" t="s">
        <v>158</v>
      </c>
      <c r="D168" s="179">
        <v>9000</v>
      </c>
      <c r="E168" s="143">
        <v>9000</v>
      </c>
      <c r="F168" s="206">
        <v>0</v>
      </c>
      <c r="G168" s="221"/>
      <c r="H168" s="1"/>
    </row>
    <row r="169" spans="1:8" ht="16.2" thickBot="1" x14ac:dyDescent="0.35">
      <c r="A169" s="281" t="s">
        <v>159</v>
      </c>
      <c r="B169" s="282"/>
      <c r="C169" s="283"/>
      <c r="D169" s="71">
        <v>2600357</v>
      </c>
      <c r="E169" s="142">
        <f>SUM(E170:E179)</f>
        <v>2012166</v>
      </c>
      <c r="F169" s="142">
        <f>SUM(F170:F179)</f>
        <v>-588191</v>
      </c>
      <c r="G169" s="221"/>
      <c r="H169" s="1"/>
    </row>
    <row r="170" spans="1:8" ht="27" customHeight="1" x14ac:dyDescent="0.3">
      <c r="A170" s="167">
        <v>111</v>
      </c>
      <c r="B170" s="164">
        <v>322001</v>
      </c>
      <c r="C170" s="164" t="s">
        <v>160</v>
      </c>
      <c r="D170" s="165">
        <v>152337</v>
      </c>
      <c r="E170" s="166">
        <v>152337</v>
      </c>
      <c r="F170" s="206">
        <v>0</v>
      </c>
      <c r="G170" s="222" t="s">
        <v>161</v>
      </c>
      <c r="H170" s="97"/>
    </row>
    <row r="171" spans="1:8" ht="23.25" customHeight="1" x14ac:dyDescent="0.3">
      <c r="A171" s="146">
        <v>111</v>
      </c>
      <c r="B171" s="147">
        <v>322001</v>
      </c>
      <c r="C171" s="164" t="s">
        <v>162</v>
      </c>
      <c r="D171" s="87">
        <v>237358</v>
      </c>
      <c r="E171" s="143">
        <v>237358</v>
      </c>
      <c r="F171" s="206"/>
      <c r="G171" s="222" t="s">
        <v>161</v>
      </c>
      <c r="H171" s="97"/>
    </row>
    <row r="172" spans="1:8" ht="22.95" customHeight="1" x14ac:dyDescent="0.3">
      <c r="A172" s="8">
        <v>111</v>
      </c>
      <c r="B172" s="9">
        <v>322001</v>
      </c>
      <c r="C172" s="9" t="s">
        <v>163</v>
      </c>
      <c r="D172" s="12">
        <v>1230505</v>
      </c>
      <c r="E172" s="113">
        <v>1230505</v>
      </c>
      <c r="F172" s="205">
        <v>0</v>
      </c>
      <c r="G172" s="222" t="s">
        <v>161</v>
      </c>
      <c r="H172" s="97"/>
    </row>
    <row r="173" spans="1:8" ht="57.75" customHeight="1" x14ac:dyDescent="0.3">
      <c r="A173" s="102">
        <v>111</v>
      </c>
      <c r="B173" s="84">
        <v>322001</v>
      </c>
      <c r="C173" s="88" t="s">
        <v>164</v>
      </c>
      <c r="D173" s="83">
        <v>153921</v>
      </c>
      <c r="E173" s="110">
        <v>148200</v>
      </c>
      <c r="F173" s="197">
        <v>-5721</v>
      </c>
      <c r="G173" s="222" t="s">
        <v>364</v>
      </c>
      <c r="H173" s="97"/>
    </row>
    <row r="174" spans="1:8" ht="34.200000000000003" customHeight="1" x14ac:dyDescent="0.3">
      <c r="A174" s="102">
        <v>111</v>
      </c>
      <c r="B174" s="84">
        <v>322001</v>
      </c>
      <c r="C174" s="88" t="s">
        <v>165</v>
      </c>
      <c r="D174" s="83">
        <v>315938</v>
      </c>
      <c r="E174" s="121">
        <v>20141</v>
      </c>
      <c r="F174" s="197">
        <v>-283860</v>
      </c>
      <c r="G174" s="222" t="s">
        <v>167</v>
      </c>
      <c r="H174" s="97"/>
    </row>
    <row r="175" spans="1:8" s="1" customFormat="1" ht="41.4" customHeight="1" x14ac:dyDescent="0.3">
      <c r="A175" s="105">
        <v>111</v>
      </c>
      <c r="B175" s="244">
        <v>322001</v>
      </c>
      <c r="C175" s="88" t="s">
        <v>165</v>
      </c>
      <c r="D175" s="90"/>
      <c r="E175" s="121"/>
      <c r="F175" s="197">
        <v>-11937</v>
      </c>
      <c r="G175" s="222" t="s">
        <v>361</v>
      </c>
      <c r="H175" s="241"/>
    </row>
    <row r="176" spans="1:8" ht="27.75" customHeight="1" x14ac:dyDescent="0.3">
      <c r="A176" s="105">
        <v>111</v>
      </c>
      <c r="B176" s="106">
        <v>322001</v>
      </c>
      <c r="C176" s="84" t="s">
        <v>166</v>
      </c>
      <c r="D176" s="83">
        <v>384912</v>
      </c>
      <c r="E176" s="110">
        <v>98239</v>
      </c>
      <c r="F176" s="197">
        <v>-278160</v>
      </c>
      <c r="G176" s="222" t="s">
        <v>167</v>
      </c>
      <c r="H176" s="97"/>
    </row>
    <row r="177" spans="1:8" s="1" customFormat="1" ht="43.2" customHeight="1" x14ac:dyDescent="0.3">
      <c r="A177" s="105">
        <v>111</v>
      </c>
      <c r="B177" s="244">
        <v>322001</v>
      </c>
      <c r="C177" s="84" t="s">
        <v>166</v>
      </c>
      <c r="D177" s="90"/>
      <c r="E177" s="121"/>
      <c r="F177" s="197">
        <v>-8513</v>
      </c>
      <c r="G177" s="222" t="s">
        <v>361</v>
      </c>
      <c r="H177" s="241"/>
    </row>
    <row r="178" spans="1:8" ht="28.2" x14ac:dyDescent="0.3">
      <c r="A178" s="32">
        <v>111</v>
      </c>
      <c r="B178" s="44">
        <v>322001</v>
      </c>
      <c r="C178" s="52" t="s">
        <v>168</v>
      </c>
      <c r="D178" s="65">
        <v>27386</v>
      </c>
      <c r="E178" s="122">
        <v>27386</v>
      </c>
      <c r="F178" s="205">
        <v>0</v>
      </c>
      <c r="G178" s="222" t="s">
        <v>346</v>
      </c>
      <c r="H178" s="97"/>
    </row>
    <row r="179" spans="1:8" ht="33" customHeight="1" thickBot="1" x14ac:dyDescent="0.35">
      <c r="A179" s="176">
        <v>111</v>
      </c>
      <c r="B179" s="177">
        <v>322001</v>
      </c>
      <c r="C179" s="178" t="s">
        <v>169</v>
      </c>
      <c r="D179" s="179">
        <v>98000</v>
      </c>
      <c r="E179" s="180">
        <v>98000</v>
      </c>
      <c r="F179" s="211">
        <v>0</v>
      </c>
      <c r="G179" s="222" t="s">
        <v>363</v>
      </c>
      <c r="H179" s="97"/>
    </row>
    <row r="180" spans="1:8" ht="16.2" thickBot="1" x14ac:dyDescent="0.35">
      <c r="A180" s="339" t="s">
        <v>170</v>
      </c>
      <c r="B180" s="340"/>
      <c r="C180" s="341"/>
      <c r="D180" s="72"/>
      <c r="E180" s="144"/>
      <c r="F180" s="212"/>
      <c r="G180" s="221"/>
      <c r="H180" s="1"/>
    </row>
    <row r="181" spans="1:8" ht="15" thickBot="1" x14ac:dyDescent="0.35">
      <c r="A181" s="168"/>
      <c r="B181" s="169"/>
      <c r="C181" s="169"/>
      <c r="D181" s="170"/>
      <c r="E181" s="170"/>
      <c r="F181" s="213"/>
      <c r="G181" s="221"/>
      <c r="H181" s="1"/>
    </row>
    <row r="182" spans="1:8" ht="18.600000000000001" thickTop="1" thickBot="1" x14ac:dyDescent="0.35">
      <c r="A182" s="342" t="s">
        <v>171</v>
      </c>
      <c r="B182" s="343"/>
      <c r="C182" s="343"/>
      <c r="D182" s="73">
        <v>2807028</v>
      </c>
      <c r="E182" s="145">
        <f>SUM(E169,E151)</f>
        <v>2172060</v>
      </c>
      <c r="F182" s="145">
        <f>SUM(F169,F151)</f>
        <v>-634968</v>
      </c>
      <c r="G182" s="221"/>
    </row>
    <row r="183" spans="1:8" ht="18.600000000000001" thickTop="1" thickBot="1" x14ac:dyDescent="0.35">
      <c r="A183" s="35"/>
      <c r="B183" s="27"/>
      <c r="C183" s="28"/>
      <c r="D183" s="74"/>
      <c r="E183" s="74"/>
      <c r="F183" s="1"/>
      <c r="G183" s="221"/>
    </row>
    <row r="184" spans="1:8" ht="53.4" thickTop="1" thickBot="1" x14ac:dyDescent="0.35">
      <c r="A184" s="344" t="s">
        <v>172</v>
      </c>
      <c r="B184" s="345"/>
      <c r="C184" s="346"/>
      <c r="D184" s="70" t="s">
        <v>137</v>
      </c>
      <c r="E184" s="85" t="s">
        <v>22</v>
      </c>
      <c r="F184" s="85" t="s">
        <v>138</v>
      </c>
      <c r="G184" s="221"/>
    </row>
    <row r="185" spans="1:8" ht="15.6" thickTop="1" thickBot="1" x14ac:dyDescent="0.35">
      <c r="A185" s="336"/>
      <c r="B185" s="337"/>
      <c r="C185" s="338"/>
      <c r="D185" s="54" t="s">
        <v>139</v>
      </c>
      <c r="E185" s="64" t="s">
        <v>139</v>
      </c>
      <c r="F185" s="214" t="s">
        <v>29</v>
      </c>
      <c r="G185" s="221"/>
    </row>
    <row r="186" spans="1:8" ht="16.2" thickBot="1" x14ac:dyDescent="0.35">
      <c r="A186" s="281" t="s">
        <v>173</v>
      </c>
      <c r="B186" s="282"/>
      <c r="C186" s="283"/>
      <c r="D186" s="71">
        <v>575677</v>
      </c>
      <c r="E186" s="142">
        <v>575677</v>
      </c>
      <c r="F186" s="142">
        <v>0</v>
      </c>
      <c r="G186" s="221"/>
    </row>
    <row r="187" spans="1:8" x14ac:dyDescent="0.3">
      <c r="A187" s="33">
        <v>1319</v>
      </c>
      <c r="B187" s="19">
        <v>453</v>
      </c>
      <c r="C187" s="19" t="s">
        <v>174</v>
      </c>
      <c r="D187" s="20">
        <v>10466</v>
      </c>
      <c r="E187" s="124">
        <v>10466</v>
      </c>
      <c r="F187" s="199">
        <v>0</v>
      </c>
      <c r="G187" s="221"/>
    </row>
    <row r="188" spans="1:8" ht="28.2" x14ac:dyDescent="0.3">
      <c r="A188" s="8">
        <v>1319</v>
      </c>
      <c r="B188" s="9">
        <v>453</v>
      </c>
      <c r="C188" s="13" t="s">
        <v>175</v>
      </c>
      <c r="D188" s="12">
        <v>16760</v>
      </c>
      <c r="E188" s="113">
        <v>16760</v>
      </c>
      <c r="F188" s="199">
        <v>0</v>
      </c>
      <c r="G188" s="221"/>
    </row>
    <row r="189" spans="1:8" ht="28.2" x14ac:dyDescent="0.3">
      <c r="A189" s="8">
        <v>46</v>
      </c>
      <c r="B189" s="12">
        <v>454001</v>
      </c>
      <c r="C189" s="13" t="s">
        <v>176</v>
      </c>
      <c r="D189" s="12">
        <v>368541</v>
      </c>
      <c r="E189" s="113">
        <v>368541</v>
      </c>
      <c r="F189" s="199">
        <v>0</v>
      </c>
      <c r="G189" s="221"/>
    </row>
    <row r="190" spans="1:8" x14ac:dyDescent="0.3">
      <c r="A190" s="8">
        <v>46</v>
      </c>
      <c r="B190" s="12">
        <v>454001</v>
      </c>
      <c r="C190" s="9" t="s">
        <v>177</v>
      </c>
      <c r="D190" s="12">
        <v>93800</v>
      </c>
      <c r="E190" s="113">
        <v>93800</v>
      </c>
      <c r="F190" s="199">
        <v>0</v>
      </c>
      <c r="G190" s="221"/>
    </row>
    <row r="191" spans="1:8" x14ac:dyDescent="0.3">
      <c r="A191" s="8">
        <v>46</v>
      </c>
      <c r="B191" s="12">
        <v>454002</v>
      </c>
      <c r="C191" s="9" t="s">
        <v>178</v>
      </c>
      <c r="D191" s="12">
        <v>16553</v>
      </c>
      <c r="E191" s="113">
        <v>16553</v>
      </c>
      <c r="F191" s="199">
        <v>0</v>
      </c>
      <c r="G191" s="221"/>
    </row>
    <row r="192" spans="1:8" x14ac:dyDescent="0.3">
      <c r="A192" s="8">
        <v>46</v>
      </c>
      <c r="B192" s="12">
        <v>454002</v>
      </c>
      <c r="C192" s="9" t="s">
        <v>179</v>
      </c>
      <c r="D192" s="12">
        <v>35557</v>
      </c>
      <c r="E192" s="113">
        <v>35557</v>
      </c>
      <c r="F192" s="199">
        <v>0</v>
      </c>
      <c r="G192" s="221"/>
    </row>
    <row r="193" spans="1:7" x14ac:dyDescent="0.3">
      <c r="A193" s="8">
        <v>46</v>
      </c>
      <c r="B193" s="12">
        <v>454002</v>
      </c>
      <c r="C193" s="9" t="s">
        <v>180</v>
      </c>
      <c r="D193" s="12">
        <v>19000</v>
      </c>
      <c r="E193" s="113">
        <v>19000</v>
      </c>
      <c r="F193" s="199">
        <v>0</v>
      </c>
      <c r="G193" s="221"/>
    </row>
    <row r="194" spans="1:7" x14ac:dyDescent="0.3">
      <c r="A194" s="8">
        <v>46</v>
      </c>
      <c r="B194" s="12">
        <v>454002</v>
      </c>
      <c r="C194" s="9" t="s">
        <v>181</v>
      </c>
      <c r="D194" s="12">
        <v>4100</v>
      </c>
      <c r="E194" s="113">
        <v>4100</v>
      </c>
      <c r="F194" s="199">
        <v>0</v>
      </c>
      <c r="G194" s="221"/>
    </row>
    <row r="195" spans="1:7" ht="42.6" thickBot="1" x14ac:dyDescent="0.35">
      <c r="A195" s="34">
        <v>46</v>
      </c>
      <c r="B195" s="54">
        <v>454002</v>
      </c>
      <c r="C195" s="55" t="s">
        <v>182</v>
      </c>
      <c r="D195" s="54">
        <v>10900</v>
      </c>
      <c r="E195" s="64">
        <v>10900</v>
      </c>
      <c r="F195" s="215">
        <v>0</v>
      </c>
      <c r="G195" s="221"/>
    </row>
    <row r="196" spans="1:7" ht="16.2" thickBot="1" x14ac:dyDescent="0.35">
      <c r="A196" s="288" t="s">
        <v>183</v>
      </c>
      <c r="B196" s="289"/>
      <c r="C196" s="289"/>
      <c r="D196" s="71">
        <v>610139</v>
      </c>
      <c r="E196" s="142">
        <v>1172159</v>
      </c>
      <c r="F196" s="142">
        <v>562020</v>
      </c>
      <c r="G196" s="221"/>
    </row>
    <row r="197" spans="1:7" x14ac:dyDescent="0.3">
      <c r="A197" s="33">
        <v>52</v>
      </c>
      <c r="B197" s="20">
        <v>513002</v>
      </c>
      <c r="C197" s="19" t="s">
        <v>184</v>
      </c>
      <c r="D197" s="20">
        <v>610139</v>
      </c>
      <c r="E197" s="124">
        <v>610139</v>
      </c>
      <c r="F197" s="216">
        <v>0</v>
      </c>
      <c r="G197" s="221"/>
    </row>
    <row r="198" spans="1:7" ht="28.2" x14ac:dyDescent="0.3">
      <c r="A198" s="102">
        <v>52</v>
      </c>
      <c r="B198" s="83">
        <v>513002</v>
      </c>
      <c r="C198" s="88" t="s">
        <v>360</v>
      </c>
      <c r="D198" s="83"/>
      <c r="E198" s="83">
        <v>283860</v>
      </c>
      <c r="F198" s="197">
        <v>283860</v>
      </c>
      <c r="G198" s="221"/>
    </row>
    <row r="199" spans="1:7" ht="28.8" thickBot="1" x14ac:dyDescent="0.35">
      <c r="A199" s="139">
        <v>52</v>
      </c>
      <c r="B199" s="133">
        <v>513002</v>
      </c>
      <c r="C199" s="163" t="s">
        <v>185</v>
      </c>
      <c r="D199" s="133"/>
      <c r="E199" s="133">
        <v>278160</v>
      </c>
      <c r="F199" s="208">
        <v>278160</v>
      </c>
      <c r="G199" s="221"/>
    </row>
    <row r="200" spans="1:7" ht="15.6" thickTop="1" thickBot="1" x14ac:dyDescent="0.35">
      <c r="A200" s="36"/>
      <c r="B200" s="26"/>
      <c r="C200" s="26"/>
      <c r="D200" s="75"/>
      <c r="E200" s="75"/>
      <c r="F200" s="1"/>
      <c r="G200" s="221"/>
    </row>
    <row r="201" spans="1:7" ht="18.600000000000001" thickTop="1" thickBot="1" x14ac:dyDescent="0.35">
      <c r="A201" s="291" t="s">
        <v>186</v>
      </c>
      <c r="B201" s="292"/>
      <c r="C201" s="293"/>
      <c r="D201" s="76">
        <v>1185816</v>
      </c>
      <c r="E201" s="76">
        <v>1747836</v>
      </c>
      <c r="F201" s="217">
        <v>562020</v>
      </c>
      <c r="G201" s="221"/>
    </row>
    <row r="202" spans="1:7" ht="18.600000000000001" thickTop="1" thickBot="1" x14ac:dyDescent="0.35">
      <c r="A202" s="151"/>
      <c r="B202" s="152"/>
      <c r="C202" s="152"/>
      <c r="D202" s="86"/>
      <c r="E202" s="86"/>
      <c r="F202" s="155"/>
      <c r="G202" s="221"/>
    </row>
    <row r="203" spans="1:7" ht="18.600000000000001" thickTop="1" thickBot="1" x14ac:dyDescent="0.35">
      <c r="A203" s="130" t="s">
        <v>187</v>
      </c>
      <c r="B203" s="153"/>
      <c r="C203" s="154"/>
      <c r="D203" s="156"/>
      <c r="E203" s="157"/>
      <c r="F203" s="218"/>
      <c r="G203" s="221"/>
    </row>
    <row r="204" spans="1:7" ht="15" thickTop="1" x14ac:dyDescent="0.3">
      <c r="A204" s="294" t="s">
        <v>25</v>
      </c>
      <c r="B204" s="295"/>
      <c r="C204" s="296"/>
      <c r="D204" s="20">
        <v>3440972</v>
      </c>
      <c r="E204" s="20">
        <f>SUM(E147)</f>
        <v>3591520</v>
      </c>
      <c r="F204" s="219">
        <f>SUM(F147)</f>
        <v>150548</v>
      </c>
      <c r="G204" s="221"/>
    </row>
    <row r="205" spans="1:7" x14ac:dyDescent="0.3">
      <c r="A205" s="255" t="s">
        <v>188</v>
      </c>
      <c r="B205" s="297"/>
      <c r="C205" s="298"/>
      <c r="D205" s="12">
        <v>2807028</v>
      </c>
      <c r="E205" s="12">
        <f>SUM(E182)</f>
        <v>2172060</v>
      </c>
      <c r="F205" s="205">
        <f>SUM(F182)</f>
        <v>-634968</v>
      </c>
      <c r="G205" s="221"/>
    </row>
    <row r="206" spans="1:7" x14ac:dyDescent="0.3">
      <c r="A206" s="255" t="s">
        <v>189</v>
      </c>
      <c r="B206" s="297"/>
      <c r="C206" s="298"/>
      <c r="D206" s="12">
        <v>1185816</v>
      </c>
      <c r="E206" s="12">
        <v>1747836</v>
      </c>
      <c r="F206" s="205">
        <v>562020</v>
      </c>
      <c r="G206" s="221"/>
    </row>
    <row r="207" spans="1:7" x14ac:dyDescent="0.3">
      <c r="A207" s="255" t="s">
        <v>190</v>
      </c>
      <c r="B207" s="297"/>
      <c r="C207" s="298"/>
      <c r="D207" s="12">
        <v>77899</v>
      </c>
      <c r="E207" s="12">
        <v>95261</v>
      </c>
      <c r="F207" s="205">
        <v>17362</v>
      </c>
      <c r="G207" s="221"/>
    </row>
    <row r="208" spans="1:7" ht="15" thickBot="1" x14ac:dyDescent="0.35">
      <c r="A208" s="255" t="s">
        <v>191</v>
      </c>
      <c r="B208" s="297"/>
      <c r="C208" s="298"/>
      <c r="D208" s="12">
        <v>0</v>
      </c>
      <c r="E208" s="12">
        <v>0</v>
      </c>
      <c r="F208" s="220">
        <v>0</v>
      </c>
      <c r="G208" s="221"/>
    </row>
    <row r="209" spans="1:12" ht="18.600000000000001" thickTop="1" thickBot="1" x14ac:dyDescent="0.35">
      <c r="A209" s="259" t="s">
        <v>192</v>
      </c>
      <c r="B209" s="290"/>
      <c r="C209" s="260"/>
      <c r="D209" s="73">
        <v>7511715</v>
      </c>
      <c r="E209" s="73">
        <f>SUM(E204:E208)</f>
        <v>7606677</v>
      </c>
      <c r="F209" s="145">
        <f>SUM(F204:F208)</f>
        <v>94962</v>
      </c>
      <c r="G209" s="221"/>
    </row>
    <row r="210" spans="1:12" ht="15" thickTop="1" x14ac:dyDescent="0.3">
      <c r="A210" s="2"/>
      <c r="B210" s="2"/>
      <c r="C210" s="2"/>
      <c r="D210" s="77"/>
      <c r="E210" s="3"/>
      <c r="F210" s="77"/>
      <c r="G210" s="77"/>
    </row>
    <row r="211" spans="1:12" ht="17.399999999999999" x14ac:dyDescent="0.3">
      <c r="A211" s="5"/>
      <c r="B211" s="5"/>
      <c r="C211" s="5"/>
      <c r="D211" s="77" t="s">
        <v>25</v>
      </c>
      <c r="E211" s="80" t="s">
        <v>193</v>
      </c>
      <c r="F211" s="77">
        <f>SUM(E204)</f>
        <v>3591520</v>
      </c>
      <c r="G211" s="77"/>
    </row>
    <row r="212" spans="1:12" x14ac:dyDescent="0.3">
      <c r="A212" s="2"/>
      <c r="B212" s="2"/>
      <c r="C212" s="2"/>
      <c r="D212" s="77"/>
      <c r="E212" s="80" t="s">
        <v>194</v>
      </c>
      <c r="F212" s="77">
        <v>95261</v>
      </c>
      <c r="G212" s="77"/>
    </row>
    <row r="213" spans="1:12" x14ac:dyDescent="0.3">
      <c r="A213" s="2"/>
      <c r="B213" s="2"/>
      <c r="C213" s="2"/>
      <c r="D213" s="77"/>
      <c r="E213" s="80" t="s">
        <v>195</v>
      </c>
      <c r="F213" s="77">
        <f>SUM(F211:F212)</f>
        <v>3686781</v>
      </c>
      <c r="G213" s="77"/>
    </row>
    <row r="214" spans="1:12" x14ac:dyDescent="0.3">
      <c r="A214" s="2"/>
      <c r="B214" s="2"/>
      <c r="C214" s="2"/>
      <c r="D214" s="77"/>
      <c r="E214" s="80"/>
      <c r="F214" s="77"/>
      <c r="G214" s="77"/>
      <c r="H214" s="1"/>
      <c r="I214" s="1"/>
      <c r="J214" s="1"/>
      <c r="K214" s="1"/>
      <c r="L214" s="1"/>
    </row>
    <row r="215" spans="1:12" ht="15.6" x14ac:dyDescent="0.3">
      <c r="A215" s="252" t="s">
        <v>196</v>
      </c>
      <c r="B215" s="252"/>
      <c r="C215" s="252"/>
      <c r="D215" s="252"/>
      <c r="E215" s="252"/>
      <c r="F215" s="2"/>
      <c r="G215" s="2"/>
      <c r="H215" s="1"/>
      <c r="I215" s="1"/>
      <c r="J215" s="1"/>
      <c r="K215" s="1"/>
      <c r="L215" s="1"/>
    </row>
    <row r="216" spans="1:12" x14ac:dyDescent="0.3">
      <c r="A216" s="2"/>
      <c r="B216" s="2"/>
      <c r="C216" s="2"/>
      <c r="D216" s="2"/>
      <c r="E216" s="2"/>
      <c r="F216" s="2"/>
      <c r="G216" s="2"/>
      <c r="H216" s="1"/>
      <c r="I216" s="1"/>
      <c r="J216" s="1"/>
      <c r="K216" s="1"/>
      <c r="L216" s="1"/>
    </row>
    <row r="217" spans="1:12" ht="15.6" x14ac:dyDescent="0.3">
      <c r="A217" s="252" t="s">
        <v>197</v>
      </c>
      <c r="B217" s="252"/>
      <c r="C217" s="252"/>
      <c r="D217" s="252"/>
      <c r="E217" s="252"/>
      <c r="F217" s="252"/>
      <c r="G217" s="252"/>
      <c r="H217" s="1"/>
      <c r="I217" s="1"/>
      <c r="J217" s="1"/>
      <c r="K217" s="1"/>
      <c r="L217" s="1"/>
    </row>
    <row r="218" spans="1:12" x14ac:dyDescent="0.3">
      <c r="A218" s="2"/>
      <c r="B218" s="2"/>
      <c r="C218" s="2"/>
      <c r="D218" s="2"/>
      <c r="E218" s="2"/>
      <c r="F218" s="2"/>
      <c r="G218" s="2"/>
      <c r="H218" s="1"/>
      <c r="I218" s="1"/>
      <c r="J218" s="1"/>
      <c r="K218" s="1"/>
      <c r="L218" s="1"/>
    </row>
    <row r="219" spans="1:12" x14ac:dyDescent="0.3">
      <c r="A219" s="251" t="s">
        <v>198</v>
      </c>
      <c r="B219" s="251"/>
      <c r="C219" s="251"/>
      <c r="D219" s="251"/>
      <c r="E219" s="251"/>
      <c r="F219" s="251"/>
      <c r="G219" s="251"/>
      <c r="H219" s="1"/>
      <c r="I219" s="1"/>
      <c r="J219" s="1"/>
      <c r="K219" s="1"/>
      <c r="L219" s="1"/>
    </row>
    <row r="220" spans="1:12" x14ac:dyDescent="0.3">
      <c r="A220" s="251" t="s">
        <v>199</v>
      </c>
      <c r="B220" s="251"/>
      <c r="C220" s="251"/>
      <c r="D220" s="251"/>
      <c r="E220" s="251"/>
      <c r="F220" s="251"/>
      <c r="G220" s="251"/>
      <c r="H220" s="1"/>
      <c r="I220" s="1"/>
      <c r="J220" s="1"/>
      <c r="K220" s="1"/>
      <c r="L220" s="1"/>
    </row>
    <row r="221" spans="1:12" x14ac:dyDescent="0.3">
      <c r="A221" s="251" t="s">
        <v>200</v>
      </c>
      <c r="B221" s="251"/>
      <c r="C221" s="251"/>
      <c r="D221" s="251"/>
      <c r="E221" s="251"/>
      <c r="F221" s="251"/>
      <c r="G221" s="251"/>
      <c r="H221" s="1"/>
      <c r="I221" s="1"/>
      <c r="J221" s="1"/>
      <c r="K221" s="1"/>
      <c r="L221" s="1"/>
    </row>
    <row r="222" spans="1:12" x14ac:dyDescent="0.3">
      <c r="A222" s="251" t="s">
        <v>201</v>
      </c>
      <c r="B222" s="251"/>
      <c r="C222" s="251"/>
      <c r="D222" s="251"/>
      <c r="E222" s="251"/>
      <c r="F222" s="251"/>
      <c r="G222" s="251"/>
      <c r="H222" s="1"/>
      <c r="I222" s="1"/>
      <c r="J222" s="1"/>
      <c r="K222" s="1"/>
      <c r="L222" s="1"/>
    </row>
    <row r="223" spans="1:12" x14ac:dyDescent="0.3">
      <c r="A223" s="251" t="s">
        <v>202</v>
      </c>
      <c r="B223" s="251"/>
      <c r="C223" s="251"/>
      <c r="D223" s="251"/>
      <c r="E223" s="251"/>
      <c r="F223" s="251"/>
      <c r="G223" s="251"/>
      <c r="H223" s="1"/>
      <c r="I223" s="1"/>
      <c r="J223" s="1"/>
      <c r="K223" s="1"/>
      <c r="L223" s="1"/>
    </row>
    <row r="224" spans="1:12" x14ac:dyDescent="0.3">
      <c r="A224" s="251" t="s">
        <v>203</v>
      </c>
      <c r="B224" s="251"/>
      <c r="C224" s="251"/>
      <c r="D224" s="251"/>
      <c r="E224" s="251"/>
      <c r="F224" s="251"/>
      <c r="G224" s="251"/>
      <c r="H224" s="2"/>
      <c r="I224" s="2"/>
      <c r="J224" s="2"/>
      <c r="K224" s="2"/>
      <c r="L224" s="2"/>
    </row>
    <row r="225" spans="1:12" x14ac:dyDescent="0.3">
      <c r="A225" s="251" t="s">
        <v>204</v>
      </c>
      <c r="B225" s="251"/>
      <c r="C225" s="251"/>
      <c r="D225" s="251"/>
      <c r="E225" s="251"/>
      <c r="F225" s="251"/>
      <c r="G225" s="251"/>
      <c r="H225" s="2"/>
      <c r="I225" s="2"/>
      <c r="J225" s="2"/>
      <c r="K225" s="2"/>
      <c r="L225" s="2"/>
    </row>
    <row r="226" spans="1:12" x14ac:dyDescent="0.3">
      <c r="A226" s="251" t="s">
        <v>205</v>
      </c>
      <c r="B226" s="251"/>
      <c r="C226" s="251"/>
      <c r="D226" s="251"/>
      <c r="E226" s="251"/>
      <c r="F226" s="251"/>
      <c r="G226" s="251"/>
      <c r="H226" s="2"/>
      <c r="I226" s="2"/>
      <c r="J226" s="2"/>
      <c r="K226" s="2"/>
      <c r="L226" s="2"/>
    </row>
    <row r="227" spans="1:12" x14ac:dyDescent="0.3">
      <c r="A227" s="251" t="s">
        <v>206</v>
      </c>
      <c r="B227" s="251"/>
      <c r="C227" s="251"/>
      <c r="D227" s="251"/>
      <c r="E227" s="251"/>
      <c r="F227" s="251"/>
      <c r="G227" s="251"/>
      <c r="H227" s="2"/>
      <c r="I227" s="2"/>
      <c r="J227" s="2"/>
      <c r="K227" s="2"/>
      <c r="L227" s="2"/>
    </row>
    <row r="228" spans="1:12" x14ac:dyDescent="0.3">
      <c r="A228" s="251" t="s">
        <v>207</v>
      </c>
      <c r="B228" s="251"/>
      <c r="C228" s="251"/>
      <c r="D228" s="251"/>
      <c r="E228" s="251"/>
      <c r="F228" s="251"/>
      <c r="G228" s="251"/>
      <c r="H228" s="2"/>
      <c r="I228" s="2"/>
      <c r="J228" s="2"/>
      <c r="K228" s="2"/>
      <c r="L228" s="2"/>
    </row>
    <row r="229" spans="1:12" x14ac:dyDescent="0.3">
      <c r="A229" s="251" t="s">
        <v>208</v>
      </c>
      <c r="B229" s="251"/>
      <c r="C229" s="251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3">
      <c r="A231" s="2" t="s">
        <v>209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3">
      <c r="A233" s="261" t="s">
        <v>210</v>
      </c>
      <c r="B233" s="261"/>
      <c r="C233" s="261"/>
      <c r="D233" s="261"/>
      <c r="E233" s="2"/>
      <c r="F233" s="2"/>
      <c r="G233" s="2"/>
      <c r="H233" s="2"/>
      <c r="I233" s="2"/>
      <c r="J233" s="2"/>
      <c r="K233" s="2"/>
      <c r="L233" s="2"/>
    </row>
    <row r="234" spans="1:12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3">
      <c r="A235" s="2"/>
      <c r="B235" s="251" t="s">
        <v>211</v>
      </c>
      <c r="C235" s="251"/>
      <c r="D235" s="251"/>
      <c r="E235" s="251"/>
      <c r="F235" s="251"/>
      <c r="G235" s="251"/>
      <c r="H235" s="2"/>
      <c r="I235" s="2"/>
      <c r="J235" s="2"/>
      <c r="K235" s="2"/>
      <c r="L235" s="2"/>
    </row>
    <row r="236" spans="1:12" x14ac:dyDescent="0.3">
      <c r="A236" s="253" t="s">
        <v>212</v>
      </c>
      <c r="B236" s="253"/>
      <c r="C236" s="253"/>
      <c r="D236" s="253"/>
      <c r="E236" s="253"/>
      <c r="F236" s="253"/>
      <c r="G236" s="253"/>
      <c r="H236" s="2"/>
      <c r="I236" s="2"/>
      <c r="J236" s="2"/>
      <c r="K236" s="2"/>
      <c r="L236" s="2"/>
    </row>
    <row r="237" spans="1:12" x14ac:dyDescent="0.3">
      <c r="A237" s="251" t="s">
        <v>213</v>
      </c>
      <c r="B237" s="251"/>
      <c r="C237" s="251"/>
      <c r="D237" s="251"/>
      <c r="E237" s="251"/>
      <c r="F237" s="251"/>
      <c r="G237" s="251"/>
      <c r="H237" s="2"/>
      <c r="I237" s="2"/>
      <c r="J237" s="2"/>
      <c r="K237" s="2"/>
      <c r="L237" s="2"/>
    </row>
    <row r="238" spans="1:12" x14ac:dyDescent="0.3">
      <c r="A238" s="251" t="s">
        <v>214</v>
      </c>
      <c r="B238" s="251"/>
      <c r="C238" s="251"/>
      <c r="D238" s="251"/>
      <c r="E238" s="251"/>
      <c r="F238" s="251"/>
      <c r="G238" s="251"/>
      <c r="H238" s="2"/>
      <c r="I238" s="2"/>
      <c r="J238" s="2"/>
      <c r="K238" s="2"/>
      <c r="L238" s="2"/>
    </row>
    <row r="239" spans="1:12" x14ac:dyDescent="0.3">
      <c r="A239" s="251" t="s">
        <v>215</v>
      </c>
      <c r="B239" s="251"/>
      <c r="C239" s="251"/>
      <c r="D239" s="251"/>
      <c r="E239" s="6"/>
      <c r="F239" s="6"/>
      <c r="G239" s="6"/>
      <c r="H239" s="2"/>
      <c r="I239" s="2"/>
      <c r="J239" s="2"/>
      <c r="K239" s="2"/>
      <c r="L239" s="2"/>
    </row>
    <row r="240" spans="1:12" x14ac:dyDescent="0.3">
      <c r="A240" s="251" t="s">
        <v>216</v>
      </c>
      <c r="B240" s="251"/>
      <c r="C240" s="251"/>
      <c r="D240" s="251"/>
      <c r="E240" s="251"/>
      <c r="F240" s="251"/>
      <c r="G240" s="251"/>
      <c r="H240" s="2"/>
      <c r="I240" s="2"/>
      <c r="J240" s="2"/>
      <c r="K240" s="2"/>
      <c r="L240" s="2"/>
    </row>
    <row r="241" spans="1:12" x14ac:dyDescent="0.3">
      <c r="A241" s="251"/>
      <c r="B241" s="251"/>
      <c r="C241" s="251"/>
      <c r="D241" s="251"/>
      <c r="E241" s="251"/>
      <c r="F241" s="251"/>
      <c r="G241" s="251"/>
      <c r="H241" s="2"/>
      <c r="I241" s="2"/>
      <c r="J241" s="2"/>
      <c r="K241" s="2"/>
      <c r="L241" s="2"/>
    </row>
    <row r="242" spans="1:12" ht="17.399999999999999" x14ac:dyDescent="0.3">
      <c r="A242" s="2"/>
      <c r="B242" s="333" t="s">
        <v>217</v>
      </c>
      <c r="C242" s="333"/>
      <c r="D242" s="333"/>
      <c r="E242" s="333"/>
      <c r="F242" s="333"/>
      <c r="G242" s="333"/>
      <c r="H242" s="2"/>
      <c r="I242" s="2"/>
      <c r="J242" s="2"/>
      <c r="K242" s="2"/>
      <c r="L242" s="2"/>
    </row>
    <row r="243" spans="1:12" ht="17.399999999999999" x14ac:dyDescent="0.3">
      <c r="A243" s="2"/>
      <c r="B243" s="2"/>
      <c r="C243" s="2"/>
      <c r="D243" s="2"/>
      <c r="E243" s="2"/>
      <c r="F243" s="2"/>
      <c r="G243" s="185"/>
      <c r="H243" s="2"/>
      <c r="I243" s="2"/>
      <c r="J243" s="2"/>
      <c r="K243" s="2"/>
      <c r="L243" s="2"/>
    </row>
    <row r="244" spans="1:12" ht="17.399999999999999" x14ac:dyDescent="0.3">
      <c r="A244" s="252" t="s">
        <v>219</v>
      </c>
      <c r="B244" s="252"/>
      <c r="C244" s="252"/>
      <c r="D244" s="276" t="s">
        <v>218</v>
      </c>
      <c r="E244" s="277"/>
      <c r="F244" s="2"/>
      <c r="G244" s="2"/>
      <c r="H244" s="2"/>
      <c r="I244" s="2"/>
      <c r="J244" s="2"/>
      <c r="K244" s="2"/>
      <c r="L244" s="2"/>
    </row>
    <row r="245" spans="1:12" x14ac:dyDescent="0.3">
      <c r="A245" s="2"/>
      <c r="B245" s="275" t="s">
        <v>220</v>
      </c>
      <c r="C245" s="275"/>
      <c r="D245" s="238" t="s">
        <v>221</v>
      </c>
      <c r="E245" s="2"/>
      <c r="F245" s="2"/>
      <c r="G245" s="6"/>
      <c r="H245" s="2"/>
      <c r="I245" s="2"/>
      <c r="J245" s="2"/>
      <c r="K245" s="2"/>
      <c r="L245" s="2"/>
    </row>
    <row r="246" spans="1:12" x14ac:dyDescent="0.3">
      <c r="A246" s="2"/>
      <c r="B246" s="251" t="s">
        <v>222</v>
      </c>
      <c r="C246" s="251"/>
      <c r="D246" s="238" t="s">
        <v>223</v>
      </c>
      <c r="E246" s="2"/>
      <c r="F246" s="2"/>
      <c r="G246" s="6"/>
      <c r="H246" s="2"/>
      <c r="I246" s="2"/>
      <c r="J246" s="2"/>
      <c r="K246" s="2"/>
      <c r="L246" s="2"/>
    </row>
    <row r="247" spans="1:12" x14ac:dyDescent="0.3">
      <c r="A247" s="2"/>
      <c r="B247" s="251" t="s">
        <v>224</v>
      </c>
      <c r="C247" s="251"/>
      <c r="D247" s="238" t="s">
        <v>223</v>
      </c>
      <c r="E247" s="2"/>
      <c r="F247" s="2"/>
      <c r="G247" s="6"/>
      <c r="H247" s="2"/>
      <c r="I247" s="2"/>
      <c r="J247" s="2"/>
      <c r="K247" s="2"/>
      <c r="L247" s="2"/>
    </row>
    <row r="248" spans="1:12" x14ac:dyDescent="0.3">
      <c r="A248" s="2"/>
      <c r="B248" s="251" t="s">
        <v>225</v>
      </c>
      <c r="C248" s="251"/>
      <c r="D248" s="238" t="s">
        <v>226</v>
      </c>
      <c r="E248" s="2"/>
      <c r="F248" s="2"/>
      <c r="G248" s="6"/>
      <c r="H248" s="2"/>
      <c r="I248" s="2"/>
      <c r="J248" s="2"/>
      <c r="K248" s="2"/>
      <c r="L248" s="2"/>
    </row>
    <row r="249" spans="1:12" x14ac:dyDescent="0.3">
      <c r="A249" s="2"/>
      <c r="B249" s="2" t="s">
        <v>227</v>
      </c>
      <c r="C249" s="2"/>
      <c r="D249" s="238" t="s">
        <v>228</v>
      </c>
      <c r="E249" s="2"/>
      <c r="F249" s="2"/>
      <c r="G249" s="6"/>
      <c r="H249" s="2"/>
      <c r="I249" s="2"/>
      <c r="J249" s="2"/>
      <c r="K249" s="2"/>
      <c r="L249" s="2"/>
    </row>
    <row r="250" spans="1:12" x14ac:dyDescent="0.3">
      <c r="A250" s="2"/>
      <c r="B250" s="251" t="s">
        <v>229</v>
      </c>
      <c r="C250" s="251"/>
      <c r="D250" s="238" t="s">
        <v>228</v>
      </c>
      <c r="E250" s="2"/>
      <c r="F250" s="2"/>
      <c r="G250" s="6"/>
      <c r="H250" s="2"/>
      <c r="I250" s="2"/>
      <c r="J250" s="2"/>
      <c r="K250" s="2"/>
      <c r="L250" s="2"/>
    </row>
    <row r="251" spans="1:12" x14ac:dyDescent="0.3">
      <c r="A251" s="2"/>
      <c r="B251" s="251" t="s">
        <v>230</v>
      </c>
      <c r="C251" s="251"/>
      <c r="D251" s="2" t="s">
        <v>228</v>
      </c>
      <c r="E251" s="2"/>
      <c r="F251" s="2"/>
      <c r="G251" s="2"/>
      <c r="H251" s="2"/>
      <c r="I251" s="2"/>
      <c r="J251" s="2"/>
      <c r="K251" s="2"/>
      <c r="L251" s="2"/>
    </row>
    <row r="252" spans="1:12" ht="15.6" x14ac:dyDescent="0.3">
      <c r="A252" s="252" t="s">
        <v>231</v>
      </c>
      <c r="B252" s="252"/>
      <c r="C252" s="252"/>
      <c r="D252" s="238"/>
      <c r="E252" s="2"/>
      <c r="F252" s="2"/>
      <c r="G252" s="6"/>
      <c r="H252" s="2"/>
      <c r="I252" s="2"/>
      <c r="J252" s="2"/>
      <c r="K252" s="2"/>
      <c r="L252" s="2"/>
    </row>
    <row r="253" spans="1:12" x14ac:dyDescent="0.3">
      <c r="A253" s="2"/>
      <c r="B253" s="251" t="s">
        <v>232</v>
      </c>
      <c r="C253" s="251"/>
      <c r="D253" s="238" t="s">
        <v>233</v>
      </c>
      <c r="E253" s="2"/>
      <c r="F253" s="2"/>
      <c r="G253" s="6"/>
      <c r="H253" s="2"/>
      <c r="I253" s="2"/>
      <c r="J253" s="2"/>
      <c r="K253" s="2"/>
      <c r="L253" s="2"/>
    </row>
    <row r="254" spans="1:12" x14ac:dyDescent="0.3">
      <c r="A254" s="2"/>
      <c r="B254" s="251" t="s">
        <v>234</v>
      </c>
      <c r="C254" s="251"/>
      <c r="D254" s="238" t="s">
        <v>235</v>
      </c>
      <c r="E254" s="2"/>
      <c r="F254" s="2"/>
      <c r="G254" s="6"/>
      <c r="H254" s="2"/>
      <c r="I254" s="2"/>
      <c r="J254" s="2"/>
      <c r="K254" s="2"/>
      <c r="L254" s="2"/>
    </row>
    <row r="255" spans="1:12" x14ac:dyDescent="0.3">
      <c r="A255" s="2"/>
      <c r="B255" s="251" t="s">
        <v>236</v>
      </c>
      <c r="C255" s="251"/>
      <c r="D255" s="238" t="s">
        <v>237</v>
      </c>
      <c r="E255" s="2"/>
      <c r="F255" s="2"/>
      <c r="G255" s="6"/>
      <c r="H255" s="2"/>
      <c r="I255" s="2"/>
      <c r="J255" s="2"/>
      <c r="K255" s="2"/>
      <c r="L255" s="2"/>
    </row>
    <row r="256" spans="1:12" x14ac:dyDescent="0.3">
      <c r="A256" s="2"/>
      <c r="B256" s="251" t="s">
        <v>238</v>
      </c>
      <c r="C256" s="251"/>
      <c r="D256" s="238" t="s">
        <v>239</v>
      </c>
      <c r="E256" s="2"/>
      <c r="F256" s="2"/>
      <c r="G256" s="6"/>
      <c r="H256" s="2"/>
      <c r="I256" s="2"/>
      <c r="J256" s="2"/>
      <c r="K256" s="2"/>
      <c r="L256" s="2"/>
    </row>
    <row r="257" spans="1:12" x14ac:dyDescent="0.3">
      <c r="A257" s="2"/>
      <c r="B257" s="2" t="s">
        <v>240</v>
      </c>
      <c r="C257" s="2"/>
      <c r="D257" s="238" t="s">
        <v>241</v>
      </c>
      <c r="E257" s="2"/>
      <c r="F257" s="2"/>
      <c r="G257" s="6"/>
      <c r="H257" s="2"/>
      <c r="I257" s="2"/>
      <c r="J257" s="2"/>
      <c r="K257" s="2"/>
      <c r="L257" s="2"/>
    </row>
    <row r="258" spans="1:12" x14ac:dyDescent="0.3">
      <c r="A258" s="2"/>
      <c r="B258" s="251" t="s">
        <v>242</v>
      </c>
      <c r="C258" s="251"/>
      <c r="D258" s="238" t="s">
        <v>243</v>
      </c>
      <c r="E258" s="2"/>
      <c r="F258" s="2"/>
      <c r="G258" s="6"/>
      <c r="H258" s="2"/>
      <c r="I258" s="2"/>
      <c r="J258" s="2"/>
      <c r="K258" s="2"/>
      <c r="L258" s="2"/>
    </row>
    <row r="259" spans="1:12" x14ac:dyDescent="0.3">
      <c r="A259" s="2"/>
      <c r="B259" s="2" t="s">
        <v>244</v>
      </c>
      <c r="C259" s="2"/>
      <c r="D259" s="238" t="s">
        <v>245</v>
      </c>
      <c r="E259" s="2"/>
      <c r="F259" s="2"/>
      <c r="G259" s="6"/>
      <c r="H259" s="2"/>
      <c r="I259" s="2"/>
      <c r="J259" s="2"/>
      <c r="K259" s="2"/>
      <c r="L259" s="2"/>
    </row>
    <row r="260" spans="1:12" ht="15.6" x14ac:dyDescent="0.3">
      <c r="A260" s="252" t="s">
        <v>246</v>
      </c>
      <c r="B260" s="252"/>
      <c r="C260" s="252"/>
      <c r="D260" s="238"/>
      <c r="E260" s="2"/>
      <c r="F260" s="2"/>
      <c r="G260" s="6"/>
      <c r="H260" s="2"/>
      <c r="I260" s="2"/>
      <c r="J260" s="2"/>
      <c r="K260" s="2"/>
      <c r="L260" s="2"/>
    </row>
    <row r="261" spans="1:12" x14ac:dyDescent="0.3">
      <c r="A261" s="2"/>
      <c r="B261" s="251" t="s">
        <v>247</v>
      </c>
      <c r="C261" s="251"/>
      <c r="D261" s="238" t="s">
        <v>248</v>
      </c>
      <c r="E261" s="2"/>
      <c r="F261" s="2"/>
      <c r="G261" s="6"/>
      <c r="H261" s="2"/>
      <c r="I261" s="2"/>
      <c r="J261" s="2"/>
      <c r="K261" s="2"/>
      <c r="L261" s="2"/>
    </row>
    <row r="262" spans="1:12" x14ac:dyDescent="0.3">
      <c r="A262" s="2"/>
      <c r="B262" s="251" t="s">
        <v>249</v>
      </c>
      <c r="C262" s="251"/>
      <c r="D262" s="238" t="s">
        <v>250</v>
      </c>
      <c r="E262" s="2"/>
      <c r="F262" s="2"/>
      <c r="G262" s="6"/>
      <c r="H262" s="2"/>
      <c r="I262" s="2"/>
      <c r="J262" s="2"/>
      <c r="K262" s="2"/>
      <c r="L262" s="2"/>
    </row>
    <row r="263" spans="1:12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3">
      <c r="A264" s="251" t="s">
        <v>251</v>
      </c>
      <c r="B264" s="251"/>
      <c r="C264" s="251"/>
      <c r="D264" s="251"/>
      <c r="E264" s="251"/>
      <c r="F264" s="251"/>
      <c r="G264" s="251"/>
      <c r="H264" s="2"/>
      <c r="I264" s="2"/>
      <c r="J264" s="2"/>
      <c r="K264" s="2"/>
      <c r="L264" s="2"/>
    </row>
    <row r="265" spans="1:12" x14ac:dyDescent="0.3">
      <c r="A265" s="275" t="s">
        <v>252</v>
      </c>
      <c r="B265" s="275"/>
      <c r="C265" s="275"/>
      <c r="D265" s="275"/>
      <c r="E265" s="275"/>
      <c r="F265" s="275"/>
      <c r="G265" s="275"/>
      <c r="H265" s="2"/>
      <c r="I265" s="2"/>
      <c r="J265" s="2"/>
      <c r="K265" s="2"/>
      <c r="L265" s="2"/>
    </row>
    <row r="266" spans="1:12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3">
      <c r="A267" s="251" t="s">
        <v>253</v>
      </c>
      <c r="B267" s="251"/>
      <c r="C267" s="251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3">
      <c r="A268" s="2"/>
      <c r="B268" s="261" t="s">
        <v>254</v>
      </c>
      <c r="C268" s="261"/>
      <c r="D268" s="53" t="s">
        <v>255</v>
      </c>
      <c r="E268" s="2"/>
      <c r="F268" s="3"/>
      <c r="G268" s="2"/>
      <c r="H268" s="2"/>
      <c r="I268" s="2"/>
      <c r="J268" s="2"/>
      <c r="K268" s="2"/>
      <c r="L268" s="2"/>
    </row>
    <row r="269" spans="1:12" ht="16.8" customHeight="1" x14ac:dyDescent="0.3">
      <c r="A269" s="2"/>
      <c r="B269" s="261" t="s">
        <v>382</v>
      </c>
      <c r="C269" s="261"/>
      <c r="D269" s="53" t="s">
        <v>256</v>
      </c>
      <c r="E269" s="2"/>
      <c r="F269" s="3"/>
      <c r="G269" s="81"/>
      <c r="H269" s="2"/>
      <c r="I269" s="2"/>
      <c r="J269" s="2"/>
      <c r="K269" s="2"/>
      <c r="L269" s="2"/>
    </row>
    <row r="270" spans="1:12" x14ac:dyDescent="0.3">
      <c r="A270" s="2"/>
      <c r="B270" s="261" t="s">
        <v>257</v>
      </c>
      <c r="C270" s="261"/>
      <c r="D270" s="53" t="s">
        <v>256</v>
      </c>
      <c r="E270" s="2"/>
      <c r="F270" s="2"/>
      <c r="G270" s="2"/>
      <c r="H270" s="2"/>
      <c r="I270" s="2"/>
      <c r="J270" s="2"/>
      <c r="K270" s="2"/>
      <c r="L270" s="2"/>
    </row>
    <row r="271" spans="1:12" x14ac:dyDescent="0.3">
      <c r="A271" s="2"/>
      <c r="B271" s="261" t="s">
        <v>258</v>
      </c>
      <c r="C271" s="261"/>
      <c r="D271" s="53" t="s">
        <v>259</v>
      </c>
      <c r="E271" s="2"/>
      <c r="F271" s="2"/>
      <c r="G271" s="2"/>
      <c r="H271" s="2"/>
      <c r="I271" s="2"/>
      <c r="J271" s="2"/>
      <c r="K271" s="2"/>
      <c r="L271" s="2"/>
    </row>
    <row r="272" spans="1:12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3">
      <c r="A273" s="261" t="s">
        <v>260</v>
      </c>
      <c r="B273" s="261"/>
      <c r="C273" s="261"/>
      <c r="D273" s="261"/>
      <c r="E273" s="261"/>
      <c r="F273" s="2"/>
      <c r="G273" s="2"/>
      <c r="H273" s="2"/>
      <c r="I273" s="2"/>
      <c r="J273" s="2"/>
      <c r="K273" s="2"/>
      <c r="L273" s="2"/>
    </row>
    <row r="274" spans="1:12" x14ac:dyDescent="0.3">
      <c r="A274" s="6"/>
      <c r="B274" s="6"/>
      <c r="C274" s="6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3">
      <c r="A275" s="2"/>
      <c r="B275" s="251" t="s">
        <v>261</v>
      </c>
      <c r="C275" s="251"/>
      <c r="D275" s="251"/>
      <c r="E275" s="251"/>
      <c r="F275" s="251"/>
      <c r="G275" s="251"/>
      <c r="H275" s="2"/>
      <c r="I275" s="2"/>
      <c r="J275" s="2"/>
      <c r="K275" s="2"/>
      <c r="L275" s="2"/>
    </row>
    <row r="276" spans="1:12" x14ac:dyDescent="0.3">
      <c r="A276" s="251" t="s">
        <v>262</v>
      </c>
      <c r="B276" s="251"/>
      <c r="C276" s="251"/>
      <c r="D276" s="251"/>
      <c r="E276" s="251"/>
      <c r="F276" s="251"/>
      <c r="G276" s="251"/>
      <c r="H276" s="2"/>
      <c r="I276" s="2"/>
      <c r="J276" s="2"/>
      <c r="K276" s="2"/>
      <c r="L276" s="2"/>
    </row>
    <row r="277" spans="1:12" x14ac:dyDescent="0.3">
      <c r="A277" s="251" t="s">
        <v>263</v>
      </c>
      <c r="B277" s="251"/>
      <c r="C277" s="251"/>
      <c r="D277" s="251"/>
      <c r="E277" s="251"/>
      <c r="F277" s="251"/>
      <c r="G277" s="251"/>
      <c r="H277" s="2"/>
      <c r="I277" s="2"/>
      <c r="J277" s="2"/>
      <c r="K277" s="2"/>
      <c r="L277" s="2"/>
    </row>
    <row r="278" spans="1:12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3">
      <c r="A279" s="261" t="s">
        <v>264</v>
      </c>
      <c r="B279" s="261"/>
      <c r="C279" s="261"/>
      <c r="D279" s="261"/>
      <c r="E279" s="261"/>
      <c r="F279" s="261"/>
      <c r="G279" s="2"/>
      <c r="H279" s="2"/>
      <c r="I279" s="2"/>
      <c r="J279" s="2"/>
      <c r="K279" s="2"/>
      <c r="L279" s="2"/>
    </row>
    <row r="280" spans="1:12" x14ac:dyDescent="0.3">
      <c r="A280" s="2"/>
      <c r="B280" s="251" t="s">
        <v>265</v>
      </c>
      <c r="C280" s="251"/>
      <c r="D280" s="251"/>
      <c r="E280" s="251"/>
      <c r="F280" s="251"/>
      <c r="G280" s="251"/>
      <c r="H280" s="2"/>
      <c r="I280" s="2"/>
      <c r="J280" s="2"/>
      <c r="K280" s="2"/>
      <c r="L280" s="2"/>
    </row>
    <row r="281" spans="1:12" x14ac:dyDescent="0.3">
      <c r="A281" s="251" t="s">
        <v>266</v>
      </c>
      <c r="B281" s="251"/>
      <c r="C281" s="251"/>
      <c r="D281" s="251"/>
      <c r="E281" s="251"/>
      <c r="F281" s="251"/>
      <c r="G281" s="251"/>
      <c r="H281" s="2"/>
      <c r="I281" s="2"/>
      <c r="J281" s="2"/>
      <c r="K281" s="2"/>
      <c r="L281" s="2"/>
    </row>
    <row r="282" spans="1:12" x14ac:dyDescent="0.3">
      <c r="A282" s="251" t="s">
        <v>267</v>
      </c>
      <c r="B282" s="251"/>
      <c r="C282" s="251"/>
      <c r="D282" s="251"/>
      <c r="E282" s="251"/>
      <c r="F282" s="251"/>
      <c r="G282" s="251"/>
      <c r="H282" s="2"/>
      <c r="I282" s="2"/>
      <c r="J282" s="2"/>
      <c r="K282" s="2"/>
      <c r="L282" s="2"/>
    </row>
    <row r="283" spans="1:12" x14ac:dyDescent="0.3">
      <c r="A283" s="251" t="s">
        <v>268</v>
      </c>
      <c r="B283" s="251"/>
      <c r="C283" s="251"/>
      <c r="D283" s="251"/>
      <c r="E283" s="251"/>
      <c r="F283" s="251"/>
      <c r="G283" s="251"/>
      <c r="H283" s="2"/>
      <c r="I283" s="2"/>
      <c r="J283" s="2"/>
      <c r="K283" s="2"/>
      <c r="L283" s="2"/>
    </row>
    <row r="284" spans="1:12" x14ac:dyDescent="0.3">
      <c r="A284" s="251" t="s">
        <v>269</v>
      </c>
      <c r="B284" s="251"/>
      <c r="C284" s="251"/>
      <c r="D284" s="251"/>
      <c r="E284" s="251"/>
      <c r="F284" s="251"/>
      <c r="G284" s="251"/>
      <c r="H284" s="2"/>
      <c r="I284" s="2"/>
      <c r="J284" s="2"/>
      <c r="K284" s="2"/>
      <c r="L284" s="2"/>
    </row>
    <row r="285" spans="1:12" x14ac:dyDescent="0.3">
      <c r="A285" s="251" t="s">
        <v>270</v>
      </c>
      <c r="B285" s="251"/>
      <c r="C285" s="251"/>
      <c r="D285" s="251"/>
      <c r="E285" s="251"/>
      <c r="F285" s="251"/>
      <c r="G285" s="251"/>
      <c r="H285" s="2"/>
      <c r="I285" s="2"/>
      <c r="J285" s="2"/>
      <c r="K285" s="2"/>
      <c r="L285" s="2"/>
    </row>
    <row r="286" spans="1:12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3">
      <c r="A287" s="251" t="s">
        <v>271</v>
      </c>
      <c r="B287" s="251"/>
      <c r="C287" s="251"/>
      <c r="D287" s="251"/>
      <c r="E287" s="251"/>
      <c r="F287" s="251"/>
      <c r="G287" s="251"/>
      <c r="H287" s="2"/>
      <c r="I287" s="2"/>
      <c r="J287" s="2"/>
      <c r="K287" s="2"/>
      <c r="L287" s="2"/>
    </row>
    <row r="288" spans="1:12" x14ac:dyDescent="0.3">
      <c r="A288" s="251" t="s">
        <v>272</v>
      </c>
      <c r="B288" s="251"/>
      <c r="C288" s="251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3">
      <c r="A289" s="251" t="s">
        <v>273</v>
      </c>
      <c r="B289" s="251"/>
      <c r="C289" s="251"/>
      <c r="D289" s="274"/>
      <c r="E289" s="2"/>
      <c r="F289" s="2"/>
      <c r="G289" s="2"/>
      <c r="H289" s="2"/>
      <c r="I289" s="2"/>
      <c r="J289" s="2"/>
      <c r="K289" s="2"/>
      <c r="L289" s="2"/>
    </row>
    <row r="290" spans="1:12" x14ac:dyDescent="0.3">
      <c r="A290" s="251" t="s">
        <v>274</v>
      </c>
      <c r="B290" s="251"/>
      <c r="C290" s="251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3">
      <c r="A291" s="251" t="s">
        <v>275</v>
      </c>
      <c r="B291" s="251"/>
      <c r="C291" s="251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3">
      <c r="A292" s="251" t="s">
        <v>276</v>
      </c>
      <c r="B292" s="251"/>
      <c r="C292" s="251"/>
      <c r="D292" s="251"/>
      <c r="E292" s="251"/>
      <c r="F292" s="251"/>
      <c r="G292" s="251"/>
      <c r="H292" s="2"/>
      <c r="I292" s="2"/>
      <c r="J292" s="2"/>
      <c r="K292" s="2"/>
      <c r="L292" s="2"/>
    </row>
    <row r="293" spans="1:12" x14ac:dyDescent="0.3">
      <c r="A293" s="251" t="s">
        <v>277</v>
      </c>
      <c r="B293" s="251"/>
      <c r="C293" s="251"/>
      <c r="D293" s="251"/>
      <c r="E293" s="6"/>
      <c r="F293" s="6"/>
      <c r="G293" s="2"/>
      <c r="H293" s="2"/>
      <c r="I293" s="2"/>
      <c r="J293" s="2"/>
      <c r="K293" s="2"/>
      <c r="L293" s="2"/>
    </row>
    <row r="294" spans="1:12" x14ac:dyDescent="0.3">
      <c r="A294" s="2" t="s">
        <v>278</v>
      </c>
      <c r="B294" s="251" t="s">
        <v>279</v>
      </c>
      <c r="C294" s="251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3">
      <c r="A295" s="2"/>
      <c r="B295" s="251" t="s">
        <v>280</v>
      </c>
      <c r="C295" s="251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.6" x14ac:dyDescent="0.3">
      <c r="A297" s="2"/>
      <c r="B297" s="252" t="s">
        <v>389</v>
      </c>
      <c r="C297" s="252"/>
      <c r="D297" s="252"/>
      <c r="E297" s="252"/>
      <c r="F297" s="2"/>
      <c r="G297" s="2"/>
      <c r="H297" s="2"/>
      <c r="I297" s="2"/>
      <c r="J297" s="2"/>
      <c r="K297" s="2"/>
      <c r="L297" s="2"/>
    </row>
    <row r="298" spans="1:12" ht="15.6" x14ac:dyDescent="0.3">
      <c r="A298" s="2"/>
      <c r="B298" s="49"/>
      <c r="C298" s="49"/>
      <c r="D298" s="53"/>
      <c r="E298" s="53"/>
      <c r="F298" s="53"/>
      <c r="G298" s="2"/>
      <c r="H298" s="2"/>
      <c r="I298" s="2"/>
      <c r="J298" s="2"/>
      <c r="K298" s="2"/>
      <c r="L298" s="2"/>
    </row>
    <row r="299" spans="1:12" x14ac:dyDescent="0.3">
      <c r="A299" s="261" t="s">
        <v>281</v>
      </c>
      <c r="B299" s="261"/>
      <c r="C299" s="261"/>
      <c r="D299" s="261"/>
      <c r="E299" s="261"/>
      <c r="F299" s="2"/>
      <c r="G299" s="2"/>
      <c r="H299" s="2"/>
      <c r="I299" s="2"/>
      <c r="J299" s="2"/>
      <c r="K299" s="2"/>
      <c r="L299" s="2"/>
    </row>
    <row r="300" spans="1:12" s="1" customFormat="1" x14ac:dyDescent="0.3">
      <c r="A300" s="240"/>
      <c r="B300" s="240"/>
      <c r="C300" s="240"/>
      <c r="D300" s="240"/>
      <c r="E300" s="240"/>
      <c r="F300" s="2"/>
      <c r="G300" s="2"/>
      <c r="H300" s="2"/>
      <c r="I300" s="2"/>
      <c r="J300" s="2"/>
      <c r="K300" s="2"/>
      <c r="L300" s="2"/>
    </row>
    <row r="301" spans="1:12" x14ac:dyDescent="0.3">
      <c r="A301" s="251" t="s">
        <v>282</v>
      </c>
      <c r="B301" s="251"/>
      <c r="C301" s="251"/>
      <c r="D301" s="251"/>
      <c r="E301" s="251"/>
      <c r="F301" s="251"/>
      <c r="G301" s="251"/>
      <c r="H301" s="2"/>
      <c r="I301" s="2"/>
      <c r="J301" s="2"/>
      <c r="K301" s="2"/>
      <c r="L301" s="2"/>
    </row>
    <row r="302" spans="1:12" x14ac:dyDescent="0.3">
      <c r="A302" s="251" t="s">
        <v>283</v>
      </c>
      <c r="B302" s="251"/>
      <c r="C302" s="251"/>
      <c r="D302" s="251"/>
      <c r="E302" s="251"/>
      <c r="F302" s="251"/>
      <c r="G302" s="251"/>
      <c r="H302" s="2"/>
      <c r="I302" s="2"/>
      <c r="J302" s="2"/>
      <c r="K302" s="2"/>
      <c r="L302" s="2"/>
    </row>
    <row r="303" spans="1:12" s="1" customFormat="1" x14ac:dyDescent="0.3">
      <c r="A303" s="238"/>
      <c r="B303" s="238"/>
      <c r="C303" s="238"/>
      <c r="D303" s="238"/>
      <c r="E303" s="238"/>
      <c r="F303" s="238"/>
      <c r="G303" s="238"/>
      <c r="H303" s="2"/>
      <c r="I303" s="2"/>
      <c r="J303" s="2"/>
      <c r="K303" s="2"/>
      <c r="L303" s="2"/>
    </row>
    <row r="304" spans="1:12" x14ac:dyDescent="0.3">
      <c r="A304" s="251" t="s">
        <v>284</v>
      </c>
      <c r="B304" s="251"/>
      <c r="C304" s="251"/>
      <c r="D304" s="251"/>
      <c r="E304" s="6"/>
      <c r="F304" s="6"/>
      <c r="G304" s="2"/>
      <c r="H304" s="2"/>
      <c r="I304" s="2"/>
      <c r="J304" s="2"/>
      <c r="K304" s="2"/>
      <c r="L304" s="2"/>
    </row>
    <row r="305" spans="1:12" x14ac:dyDescent="0.3">
      <c r="A305" s="251" t="s">
        <v>285</v>
      </c>
      <c r="B305" s="251"/>
      <c r="C305" s="251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3">
      <c r="A306" s="251" t="s">
        <v>286</v>
      </c>
      <c r="B306" s="251"/>
      <c r="C306" s="251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3">
      <c r="A307" s="251" t="s">
        <v>287</v>
      </c>
      <c r="B307" s="251"/>
      <c r="C307" s="251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3">
      <c r="A308" s="251" t="s">
        <v>288</v>
      </c>
      <c r="B308" s="251"/>
      <c r="C308" s="251"/>
      <c r="D308" s="251"/>
      <c r="E308" s="251"/>
      <c r="F308" s="251"/>
      <c r="G308" s="251"/>
      <c r="H308" s="2"/>
      <c r="I308" s="2"/>
      <c r="J308" s="2"/>
      <c r="K308" s="2"/>
      <c r="L308" s="2"/>
    </row>
    <row r="309" spans="1:12" x14ac:dyDescent="0.3">
      <c r="A309" s="251" t="s">
        <v>289</v>
      </c>
      <c r="B309" s="251"/>
      <c r="C309" s="251"/>
      <c r="D309" s="251"/>
      <c r="E309" s="251"/>
      <c r="F309" s="251"/>
      <c r="G309" s="251"/>
      <c r="H309" s="2"/>
      <c r="I309" s="2"/>
      <c r="J309" s="2"/>
      <c r="K309" s="2"/>
      <c r="L309" s="2"/>
    </row>
    <row r="310" spans="1:12" x14ac:dyDescent="0.3">
      <c r="A310" s="6" t="s">
        <v>290</v>
      </c>
      <c r="B310" s="6"/>
      <c r="C310" s="6"/>
      <c r="D310" s="6"/>
      <c r="E310" s="6"/>
      <c r="F310" s="6"/>
      <c r="G310" s="6"/>
      <c r="H310" s="2"/>
      <c r="I310" s="2"/>
      <c r="J310" s="2"/>
      <c r="K310" s="2"/>
      <c r="L310" s="2"/>
    </row>
    <row r="311" spans="1:12" x14ac:dyDescent="0.3">
      <c r="A311" s="251" t="s">
        <v>291</v>
      </c>
      <c r="B311" s="251"/>
      <c r="C311" s="251"/>
      <c r="D311" s="6"/>
      <c r="E311" s="6"/>
      <c r="F311" s="6"/>
      <c r="G311" s="6"/>
      <c r="H311" s="2"/>
      <c r="I311" s="2"/>
      <c r="J311" s="2"/>
      <c r="K311" s="2"/>
      <c r="L311" s="2"/>
    </row>
    <row r="312" spans="1:12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3">
      <c r="A313" s="261" t="s">
        <v>292</v>
      </c>
      <c r="B313" s="261"/>
      <c r="C313" s="261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3">
      <c r="A314" s="251" t="s">
        <v>293</v>
      </c>
      <c r="B314" s="251"/>
      <c r="C314" s="251"/>
      <c r="D314" s="251"/>
      <c r="E314" s="6"/>
      <c r="F314" s="6"/>
      <c r="G314" s="2"/>
      <c r="H314" s="2"/>
      <c r="I314" s="2"/>
      <c r="J314" s="2"/>
      <c r="K314" s="2"/>
      <c r="L314" s="2"/>
    </row>
    <row r="315" spans="1:12" x14ac:dyDescent="0.3">
      <c r="A315" s="251" t="s">
        <v>294</v>
      </c>
      <c r="B315" s="251"/>
      <c r="C315" s="251"/>
      <c r="D315" s="251"/>
      <c r="E315" s="251"/>
      <c r="F315" s="251"/>
      <c r="G315" s="251"/>
      <c r="H315" s="2"/>
      <c r="I315" s="2"/>
      <c r="J315" s="2"/>
      <c r="K315" s="2"/>
      <c r="L315" s="2"/>
    </row>
    <row r="316" spans="1:12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3">
      <c r="A317" s="273" t="s">
        <v>295</v>
      </c>
      <c r="B317" s="273"/>
      <c r="C317" s="273"/>
      <c r="D317" s="273"/>
      <c r="E317" s="273"/>
      <c r="F317" s="273"/>
      <c r="G317" s="2"/>
      <c r="H317" s="2"/>
      <c r="I317" s="2"/>
      <c r="J317" s="2"/>
      <c r="K317" s="2"/>
      <c r="L317" s="2"/>
    </row>
    <row r="318" spans="1:12" x14ac:dyDescent="0.3">
      <c r="A318" s="261" t="s">
        <v>296</v>
      </c>
      <c r="B318" s="261"/>
      <c r="C318" s="261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3">
      <c r="A319" s="251" t="s">
        <v>297</v>
      </c>
      <c r="B319" s="251"/>
      <c r="C319" s="251"/>
      <c r="D319" s="251"/>
      <c r="E319" s="251"/>
      <c r="F319" s="251"/>
      <c r="G319" s="251"/>
      <c r="H319" s="2"/>
      <c r="I319" s="2"/>
      <c r="J319" s="2"/>
      <c r="K319" s="2"/>
      <c r="L319" s="2"/>
    </row>
    <row r="320" spans="1:12" x14ac:dyDescent="0.3">
      <c r="A320" s="251" t="s">
        <v>298</v>
      </c>
      <c r="B320" s="251"/>
      <c r="C320" s="251"/>
      <c r="D320" s="251"/>
      <c r="E320" s="251"/>
      <c r="F320" s="251"/>
      <c r="G320" s="251"/>
      <c r="H320" s="2"/>
      <c r="I320" s="2"/>
      <c r="J320" s="2"/>
      <c r="K320" s="2"/>
      <c r="L320" s="2"/>
    </row>
    <row r="321" spans="1:12" ht="28.2" customHeight="1" x14ac:dyDescent="0.3">
      <c r="A321" s="253" t="s">
        <v>299</v>
      </c>
      <c r="B321" s="253"/>
      <c r="C321" s="253"/>
      <c r="D321" s="253"/>
      <c r="E321" s="253"/>
      <c r="F321" s="253"/>
      <c r="G321" s="253"/>
      <c r="H321" s="2"/>
      <c r="I321" s="2"/>
      <c r="J321" s="2"/>
      <c r="K321" s="2"/>
      <c r="L321" s="2"/>
    </row>
    <row r="322" spans="1:12" x14ac:dyDescent="0.3">
      <c r="A322" s="251" t="s">
        <v>300</v>
      </c>
      <c r="B322" s="251"/>
      <c r="C322" s="251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3">
      <c r="A323" s="2"/>
      <c r="B323" s="251" t="s">
        <v>301</v>
      </c>
      <c r="C323" s="251"/>
      <c r="D323" s="251"/>
      <c r="E323" s="251"/>
      <c r="F323" s="251"/>
      <c r="G323" s="251"/>
      <c r="H323" s="2"/>
      <c r="I323" s="2"/>
      <c r="J323" s="2"/>
      <c r="K323" s="2"/>
      <c r="L323" s="2"/>
    </row>
    <row r="324" spans="1:12" x14ac:dyDescent="0.3">
      <c r="A324" s="251" t="s">
        <v>302</v>
      </c>
      <c r="B324" s="251"/>
      <c r="C324" s="251"/>
      <c r="D324" s="251"/>
      <c r="E324" s="251"/>
      <c r="F324" s="251"/>
      <c r="G324" s="251"/>
      <c r="H324" s="2"/>
      <c r="I324" s="2"/>
      <c r="J324" s="2"/>
      <c r="K324" s="2"/>
      <c r="L324" s="2"/>
    </row>
    <row r="325" spans="1:12" x14ac:dyDescent="0.3">
      <c r="A325" s="251" t="s">
        <v>303</v>
      </c>
      <c r="B325" s="251"/>
      <c r="C325" s="251"/>
      <c r="D325" s="251"/>
      <c r="E325" s="251"/>
      <c r="F325" s="251"/>
      <c r="G325" s="251"/>
      <c r="H325" s="2"/>
      <c r="I325" s="2"/>
      <c r="J325" s="2"/>
      <c r="K325" s="2"/>
      <c r="L325" s="2"/>
    </row>
    <row r="326" spans="1:12" x14ac:dyDescent="0.3">
      <c r="A326" s="251" t="s">
        <v>304</v>
      </c>
      <c r="B326" s="251"/>
      <c r="C326" s="251"/>
      <c r="D326" s="251"/>
      <c r="E326" s="251"/>
      <c r="F326" s="251"/>
      <c r="G326" s="251"/>
      <c r="H326" s="2"/>
      <c r="I326" s="2"/>
      <c r="J326" s="2"/>
      <c r="K326" s="2"/>
      <c r="L326" s="2"/>
    </row>
    <row r="327" spans="1:12" x14ac:dyDescent="0.3">
      <c r="A327" s="251" t="s">
        <v>305</v>
      </c>
      <c r="B327" s="251"/>
      <c r="C327" s="251"/>
      <c r="D327" s="251"/>
      <c r="E327" s="251"/>
      <c r="F327" s="251"/>
      <c r="G327" s="251"/>
      <c r="H327" s="2"/>
      <c r="I327" s="2"/>
      <c r="J327" s="2"/>
      <c r="K327" s="2"/>
      <c r="L327" s="2"/>
    </row>
    <row r="328" spans="1:12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3">
      <c r="A329" s="261" t="s">
        <v>350</v>
      </c>
      <c r="B329" s="261"/>
      <c r="C329" s="261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3">
      <c r="A330" s="251" t="s">
        <v>306</v>
      </c>
      <c r="B330" s="251"/>
      <c r="C330" s="251"/>
      <c r="D330" s="251"/>
      <c r="E330" s="251"/>
      <c r="F330" s="251"/>
      <c r="G330" s="251"/>
      <c r="H330" s="2"/>
      <c r="I330" s="2"/>
      <c r="J330" s="2"/>
      <c r="K330" s="2"/>
      <c r="L330" s="2"/>
    </row>
    <row r="331" spans="1:12" x14ac:dyDescent="0.3">
      <c r="A331" s="251" t="s">
        <v>307</v>
      </c>
      <c r="B331" s="251"/>
      <c r="C331" s="251"/>
      <c r="D331" s="251"/>
      <c r="E331" s="251"/>
      <c r="F331" s="251"/>
      <c r="G331" s="251"/>
      <c r="H331" s="2"/>
      <c r="I331" s="2"/>
      <c r="J331" s="2"/>
      <c r="K331" s="2"/>
      <c r="L331" s="2"/>
    </row>
    <row r="332" spans="1:12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3">
      <c r="A333" s="261" t="s">
        <v>351</v>
      </c>
      <c r="B333" s="261"/>
      <c r="C333" s="261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3">
      <c r="A334" s="2" t="s">
        <v>308</v>
      </c>
      <c r="B334" s="251" t="s">
        <v>383</v>
      </c>
      <c r="C334" s="251"/>
      <c r="D334" s="251"/>
      <c r="E334" s="251"/>
      <c r="F334" s="251"/>
      <c r="G334" s="251"/>
      <c r="H334" s="2"/>
      <c r="I334" s="2"/>
      <c r="J334" s="2"/>
      <c r="K334" s="2"/>
      <c r="L334" s="2"/>
    </row>
    <row r="335" spans="1:12" x14ac:dyDescent="0.3">
      <c r="A335" s="253" t="s">
        <v>309</v>
      </c>
      <c r="B335" s="253"/>
      <c r="C335" s="253"/>
      <c r="D335" s="253"/>
      <c r="E335" s="253"/>
      <c r="F335" s="253"/>
      <c r="G335" s="253"/>
      <c r="H335" s="2"/>
      <c r="I335" s="2"/>
      <c r="J335" s="2"/>
      <c r="K335" s="2"/>
      <c r="L335" s="2"/>
    </row>
    <row r="336" spans="1:12" x14ac:dyDescent="0.3">
      <c r="A336" s="251" t="s">
        <v>310</v>
      </c>
      <c r="B336" s="251"/>
      <c r="C336" s="251"/>
      <c r="D336" s="251"/>
      <c r="E336" s="6"/>
      <c r="F336" s="6"/>
      <c r="G336" s="2"/>
      <c r="H336" s="2"/>
      <c r="I336" s="2"/>
      <c r="J336" s="2"/>
      <c r="K336" s="2"/>
      <c r="L336" s="2"/>
    </row>
    <row r="337" spans="1:12" x14ac:dyDescent="0.3">
      <c r="A337" s="251" t="s">
        <v>311</v>
      </c>
      <c r="B337" s="251"/>
      <c r="C337" s="251"/>
      <c r="D337" s="251"/>
      <c r="E337" s="251"/>
      <c r="F337" s="251"/>
      <c r="G337" s="251"/>
      <c r="H337" s="2"/>
      <c r="I337" s="2"/>
      <c r="J337" s="2"/>
      <c r="K337" s="2"/>
      <c r="L337" s="2"/>
    </row>
    <row r="338" spans="1:12" x14ac:dyDescent="0.3">
      <c r="A338" s="253" t="s">
        <v>384</v>
      </c>
      <c r="B338" s="253"/>
      <c r="C338" s="253"/>
      <c r="D338" s="253"/>
      <c r="E338" s="253"/>
      <c r="F338" s="253"/>
      <c r="G338" s="253"/>
      <c r="H338" s="2"/>
      <c r="I338" s="2"/>
      <c r="J338" s="2"/>
      <c r="K338" s="2"/>
      <c r="L338" s="2"/>
    </row>
    <row r="339" spans="1:12" x14ac:dyDescent="0.3">
      <c r="A339" s="251"/>
      <c r="B339" s="251"/>
      <c r="C339" s="251"/>
      <c r="D339" s="251"/>
      <c r="E339" s="251"/>
      <c r="F339" s="251"/>
      <c r="G339" s="251"/>
      <c r="H339" s="2"/>
      <c r="I339" s="2"/>
      <c r="J339" s="2"/>
      <c r="K339" s="2"/>
      <c r="L339" s="2"/>
    </row>
    <row r="340" spans="1:12" ht="15.6" x14ac:dyDescent="0.3">
      <c r="A340" s="252" t="s">
        <v>352</v>
      </c>
      <c r="B340" s="252"/>
      <c r="C340" s="252"/>
      <c r="D340" s="252"/>
      <c r="E340" s="2"/>
      <c r="F340" s="2"/>
      <c r="G340" s="2"/>
      <c r="H340" s="2"/>
      <c r="I340" s="2"/>
      <c r="J340" s="2"/>
      <c r="K340" s="2"/>
      <c r="L340" s="2"/>
    </row>
    <row r="341" spans="1:12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3">
      <c r="A342" s="2"/>
      <c r="B342" s="251" t="s">
        <v>312</v>
      </c>
      <c r="C342" s="251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3">
      <c r="A343" s="251" t="s">
        <v>313</v>
      </c>
      <c r="B343" s="251"/>
      <c r="C343" s="251"/>
      <c r="D343" s="251"/>
      <c r="E343" s="251"/>
      <c r="F343" s="251"/>
      <c r="G343" s="251"/>
      <c r="H343" s="2"/>
      <c r="I343" s="2"/>
      <c r="J343" s="2"/>
      <c r="K343" s="2"/>
      <c r="L343" s="2"/>
    </row>
    <row r="344" spans="1:12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.6" x14ac:dyDescent="0.3">
      <c r="A345" s="252" t="s">
        <v>390</v>
      </c>
      <c r="B345" s="252"/>
      <c r="C345" s="252"/>
      <c r="D345" s="252"/>
      <c r="E345" s="252"/>
      <c r="F345" s="252"/>
      <c r="G345" s="252"/>
      <c r="H345" s="252"/>
      <c r="I345" s="252"/>
      <c r="J345" s="2"/>
      <c r="K345" s="2"/>
      <c r="L345" s="2"/>
    </row>
    <row r="346" spans="1:12" x14ac:dyDescent="0.3">
      <c r="A346" s="251" t="s">
        <v>314</v>
      </c>
      <c r="B346" s="251"/>
      <c r="C346" s="251"/>
      <c r="D346" s="251"/>
      <c r="E346" s="251"/>
      <c r="F346" s="251"/>
      <c r="G346" s="251"/>
      <c r="H346" s="251"/>
      <c r="I346" s="2"/>
      <c r="J346" s="2"/>
      <c r="K346" s="2"/>
      <c r="L346" s="2"/>
    </row>
    <row r="347" spans="1:12" x14ac:dyDescent="0.3">
      <c r="A347" s="251" t="s">
        <v>315</v>
      </c>
      <c r="B347" s="251"/>
      <c r="C347" s="251"/>
      <c r="D347" s="251"/>
      <c r="E347" s="251"/>
      <c r="F347" s="251"/>
      <c r="G347" s="251"/>
      <c r="H347" s="2"/>
      <c r="I347" s="2"/>
      <c r="J347" s="2"/>
      <c r="K347" s="2"/>
      <c r="L347" s="2"/>
    </row>
    <row r="348" spans="1:12" x14ac:dyDescent="0.3">
      <c r="A348" s="251" t="s">
        <v>316</v>
      </c>
      <c r="B348" s="251"/>
      <c r="C348" s="251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.6" x14ac:dyDescent="0.3">
      <c r="A349" s="224" t="s">
        <v>353</v>
      </c>
      <c r="B349" s="6"/>
      <c r="C349" s="6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.6" x14ac:dyDescent="0.3">
      <c r="A351" s="252" t="s">
        <v>391</v>
      </c>
      <c r="B351" s="252"/>
      <c r="C351" s="252"/>
      <c r="D351" s="252"/>
      <c r="E351" s="49"/>
      <c r="F351" s="49"/>
      <c r="G351" s="2"/>
      <c r="H351" s="2"/>
      <c r="I351" s="2"/>
      <c r="J351" s="2"/>
      <c r="K351" s="2"/>
      <c r="L351" s="2"/>
    </row>
    <row r="352" spans="1:12" x14ac:dyDescent="0.3">
      <c r="A352" s="251" t="s">
        <v>317</v>
      </c>
      <c r="B352" s="251"/>
      <c r="C352" s="251"/>
      <c r="D352" s="251"/>
      <c r="E352" s="251"/>
      <c r="F352" s="251"/>
      <c r="G352" s="251"/>
      <c r="H352" s="2"/>
      <c r="I352" s="2"/>
      <c r="J352" s="2"/>
      <c r="K352" s="2"/>
      <c r="L352" s="2"/>
    </row>
    <row r="353" spans="1:12" x14ac:dyDescent="0.3">
      <c r="A353" s="251" t="s">
        <v>318</v>
      </c>
      <c r="B353" s="251"/>
      <c r="C353" s="251"/>
      <c r="D353" s="251"/>
      <c r="E353" s="251"/>
      <c r="F353" s="251"/>
      <c r="G353" s="251"/>
      <c r="H353" s="2"/>
      <c r="I353" s="2"/>
      <c r="J353" s="2"/>
      <c r="K353" s="2"/>
      <c r="L353" s="2"/>
    </row>
    <row r="354" spans="1:12" x14ac:dyDescent="0.3">
      <c r="A354" s="251" t="s">
        <v>319</v>
      </c>
      <c r="B354" s="251"/>
      <c r="C354" s="251"/>
      <c r="D354" s="251"/>
      <c r="E354" s="79"/>
      <c r="F354" s="79"/>
      <c r="G354" s="2"/>
      <c r="H354" s="2"/>
      <c r="I354" s="2"/>
      <c r="J354" s="2"/>
      <c r="K354" s="2"/>
      <c r="L354" s="2"/>
    </row>
    <row r="355" spans="1:12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.6" x14ac:dyDescent="0.3">
      <c r="A356" s="252" t="s">
        <v>320</v>
      </c>
      <c r="B356" s="252"/>
      <c r="C356" s="252"/>
      <c r="D356" s="252"/>
      <c r="E356" s="252"/>
      <c r="F356" s="252"/>
      <c r="G356" s="2"/>
      <c r="H356" s="2"/>
      <c r="I356" s="2"/>
      <c r="J356" s="2"/>
      <c r="K356" s="2"/>
      <c r="L356" s="2"/>
    </row>
    <row r="357" spans="1:12" ht="15" thickBo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48" thickTop="1" thickBot="1" x14ac:dyDescent="0.35">
      <c r="A358" s="2"/>
      <c r="B358" s="265" t="s">
        <v>321</v>
      </c>
      <c r="C358" s="266"/>
      <c r="D358" s="46" t="s">
        <v>137</v>
      </c>
      <c r="E358" s="46" t="s">
        <v>22</v>
      </c>
      <c r="F358" s="46" t="s">
        <v>355</v>
      </c>
      <c r="G358" s="230"/>
      <c r="H358" s="2"/>
      <c r="I358" s="2"/>
      <c r="J358" s="2"/>
      <c r="K358" s="2"/>
      <c r="L358" s="2"/>
    </row>
    <row r="359" spans="1:12" ht="15" thickTop="1" x14ac:dyDescent="0.3">
      <c r="A359" s="2"/>
      <c r="B359" s="7" t="s">
        <v>322</v>
      </c>
      <c r="C359" s="21"/>
      <c r="D359" s="23">
        <v>16116</v>
      </c>
      <c r="E359" s="160">
        <v>20114</v>
      </c>
      <c r="F359" s="225">
        <v>3998</v>
      </c>
      <c r="G359" s="231"/>
      <c r="H359" s="2"/>
      <c r="I359" s="2"/>
      <c r="J359" s="2"/>
      <c r="K359" s="2"/>
      <c r="L359" s="2"/>
    </row>
    <row r="360" spans="1:12" x14ac:dyDescent="0.3">
      <c r="A360" s="2"/>
      <c r="B360" s="8" t="s">
        <v>323</v>
      </c>
      <c r="C360" s="17"/>
      <c r="D360" s="24">
        <v>5800</v>
      </c>
      <c r="E360" s="161">
        <v>6010</v>
      </c>
      <c r="F360" s="225">
        <v>210</v>
      </c>
      <c r="G360" s="231"/>
      <c r="H360" s="2"/>
      <c r="I360" s="2"/>
      <c r="J360" s="2"/>
      <c r="K360" s="2"/>
      <c r="L360" s="2"/>
    </row>
    <row r="361" spans="1:12" x14ac:dyDescent="0.3">
      <c r="A361" s="2"/>
      <c r="B361" s="8" t="s">
        <v>324</v>
      </c>
      <c r="C361" s="17"/>
      <c r="D361" s="24">
        <v>2110</v>
      </c>
      <c r="E361" s="161">
        <v>6920</v>
      </c>
      <c r="F361" s="225">
        <v>4810</v>
      </c>
      <c r="G361" s="231"/>
      <c r="H361" s="2"/>
      <c r="I361" s="2"/>
      <c r="J361" s="2"/>
      <c r="K361" s="2"/>
      <c r="L361" s="2"/>
    </row>
    <row r="362" spans="1:12" x14ac:dyDescent="0.3">
      <c r="A362" s="2"/>
      <c r="B362" s="8" t="s">
        <v>325</v>
      </c>
      <c r="C362" s="17"/>
      <c r="D362" s="24">
        <v>20370</v>
      </c>
      <c r="E362" s="161">
        <v>21930</v>
      </c>
      <c r="F362" s="225">
        <v>1560</v>
      </c>
      <c r="G362" s="231"/>
      <c r="H362" s="2"/>
      <c r="I362" s="2"/>
      <c r="J362" s="2"/>
      <c r="K362" s="2"/>
      <c r="L362" s="2"/>
    </row>
    <row r="363" spans="1:12" x14ac:dyDescent="0.3">
      <c r="A363" s="2"/>
      <c r="B363" s="8" t="s">
        <v>326</v>
      </c>
      <c r="C363" s="17"/>
      <c r="D363" s="24">
        <v>5700</v>
      </c>
      <c r="E363" s="161">
        <v>5904</v>
      </c>
      <c r="F363" s="225">
        <v>204</v>
      </c>
      <c r="G363" s="231"/>
      <c r="H363" s="2"/>
      <c r="I363" s="2"/>
      <c r="J363" s="2"/>
      <c r="K363" s="2"/>
      <c r="L363" s="2"/>
    </row>
    <row r="364" spans="1:12" x14ac:dyDescent="0.3">
      <c r="A364" s="2"/>
      <c r="B364" s="8" t="s">
        <v>327</v>
      </c>
      <c r="C364" s="17"/>
      <c r="D364" s="24">
        <v>14203</v>
      </c>
      <c r="E364" s="161">
        <v>14371</v>
      </c>
      <c r="F364" s="225">
        <v>168</v>
      </c>
      <c r="G364" s="231"/>
      <c r="H364" s="2"/>
      <c r="I364" s="2"/>
      <c r="J364" s="2"/>
      <c r="K364" s="2"/>
      <c r="L364" s="2"/>
    </row>
    <row r="365" spans="1:12" ht="15" thickBot="1" x14ac:dyDescent="0.35">
      <c r="A365" s="2"/>
      <c r="B365" s="10" t="s">
        <v>328</v>
      </c>
      <c r="C365" s="22"/>
      <c r="D365" s="25">
        <v>13600</v>
      </c>
      <c r="E365" s="162">
        <v>20012</v>
      </c>
      <c r="F365" s="225">
        <v>6412</v>
      </c>
      <c r="G365" s="231"/>
      <c r="H365" s="2"/>
      <c r="I365" s="2"/>
      <c r="J365" s="2"/>
      <c r="K365" s="2"/>
      <c r="L365" s="2"/>
    </row>
    <row r="366" spans="1:12" ht="18.600000000000001" thickTop="1" thickBot="1" x14ac:dyDescent="0.35">
      <c r="A366" s="2"/>
      <c r="B366" s="100" t="s">
        <v>329</v>
      </c>
      <c r="C366" s="101"/>
      <c r="D366" s="93">
        <v>77899</v>
      </c>
      <c r="E366" s="93">
        <f>SUM(E359:E365)</f>
        <v>95261</v>
      </c>
      <c r="F366" s="226">
        <f>SUM(F359:F365)</f>
        <v>17362</v>
      </c>
      <c r="G366" s="232"/>
      <c r="H366" s="2"/>
      <c r="I366" s="2"/>
      <c r="J366" s="2"/>
      <c r="K366" s="2"/>
      <c r="L366" s="2"/>
    </row>
    <row r="367" spans="1:12" ht="15" thickTop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.6" x14ac:dyDescent="0.3">
      <c r="A368" s="252" t="s">
        <v>330</v>
      </c>
      <c r="B368" s="252"/>
      <c r="C368" s="252"/>
      <c r="D368" s="252"/>
      <c r="E368" s="252"/>
      <c r="F368" s="50"/>
      <c r="G368" s="3"/>
      <c r="H368" s="2"/>
      <c r="I368" s="2"/>
      <c r="J368" s="2"/>
      <c r="K368" s="2"/>
      <c r="L368" s="2"/>
    </row>
    <row r="369" spans="1:12" ht="15" thickBot="1" x14ac:dyDescent="0.35">
      <c r="A369" s="2"/>
      <c r="B369" s="2"/>
      <c r="C369" s="2"/>
      <c r="D369" s="2"/>
      <c r="E369" s="2"/>
      <c r="F369" s="2"/>
      <c r="G369" s="4"/>
      <c r="H369" s="2"/>
      <c r="I369" s="2"/>
      <c r="J369" s="2"/>
      <c r="K369" s="2"/>
      <c r="L369" s="2"/>
    </row>
    <row r="370" spans="1:12" ht="18.600000000000001" thickTop="1" thickBot="1" x14ac:dyDescent="0.35">
      <c r="A370" s="269" t="s">
        <v>331</v>
      </c>
      <c r="B370" s="270"/>
      <c r="C370" s="271"/>
      <c r="D370" s="99"/>
      <c r="E370" s="99"/>
      <c r="F370" s="2"/>
      <c r="G370" s="2"/>
      <c r="H370" s="2"/>
      <c r="I370" s="2"/>
      <c r="J370" s="2"/>
      <c r="K370" s="2"/>
      <c r="L370" s="2"/>
    </row>
    <row r="371" spans="1:12" ht="48" thickTop="1" thickBot="1" x14ac:dyDescent="0.35">
      <c r="A371" s="5"/>
      <c r="B371" s="267" t="s">
        <v>321</v>
      </c>
      <c r="C371" s="268"/>
      <c r="D371" s="98" t="s">
        <v>137</v>
      </c>
      <c r="E371" s="46" t="s">
        <v>22</v>
      </c>
      <c r="F371" s="46" t="s">
        <v>355</v>
      </c>
      <c r="G371" s="230"/>
      <c r="H371" s="2"/>
      <c r="I371" s="2"/>
      <c r="J371" s="2"/>
      <c r="K371" s="2"/>
      <c r="L371" s="2"/>
    </row>
    <row r="372" spans="1:12" ht="18.600000000000001" thickTop="1" thickBot="1" x14ac:dyDescent="0.35">
      <c r="A372" s="5"/>
      <c r="B372" s="272" t="s">
        <v>332</v>
      </c>
      <c r="C372" s="271"/>
      <c r="D372" s="23">
        <v>0</v>
      </c>
      <c r="E372" s="227">
        <v>2274</v>
      </c>
      <c r="F372" s="229">
        <v>2274</v>
      </c>
      <c r="G372" s="231"/>
      <c r="H372" s="2"/>
      <c r="I372" s="2"/>
      <c r="J372" s="2"/>
      <c r="K372" s="2"/>
      <c r="L372" s="2"/>
    </row>
    <row r="373" spans="1:12" ht="18.600000000000001" thickTop="1" thickBot="1" x14ac:dyDescent="0.35">
      <c r="A373" s="5"/>
      <c r="B373" s="259" t="s">
        <v>329</v>
      </c>
      <c r="C373" s="271"/>
      <c r="D373" s="93">
        <v>0</v>
      </c>
      <c r="E373" s="228">
        <v>2274</v>
      </c>
      <c r="F373" s="226">
        <f>SUM(F372)</f>
        <v>2274</v>
      </c>
      <c r="G373" s="232"/>
      <c r="H373" s="2"/>
      <c r="I373" s="2"/>
      <c r="J373" s="2"/>
      <c r="K373" s="2"/>
      <c r="L373" s="2"/>
    </row>
    <row r="374" spans="1:12" ht="15" thickTop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.6" x14ac:dyDescent="0.3">
      <c r="A375" s="11" t="s">
        <v>333</v>
      </c>
      <c r="B375" s="11"/>
      <c r="C375" s="11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 thickBo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48" thickTop="1" thickBot="1" x14ac:dyDescent="0.35">
      <c r="A377" s="2"/>
      <c r="B377" s="47" t="s">
        <v>321</v>
      </c>
      <c r="C377" s="48"/>
      <c r="D377" s="46" t="s">
        <v>137</v>
      </c>
      <c r="E377" s="46" t="s">
        <v>22</v>
      </c>
      <c r="F377" s="235" t="s">
        <v>355</v>
      </c>
      <c r="G377" s="233"/>
      <c r="H377" s="2"/>
      <c r="I377" s="2"/>
      <c r="J377" s="2"/>
      <c r="K377" s="2"/>
      <c r="L377" s="2"/>
    </row>
    <row r="378" spans="1:12" ht="15" thickTop="1" x14ac:dyDescent="0.3">
      <c r="A378" s="2"/>
      <c r="B378" s="255" t="s">
        <v>334</v>
      </c>
      <c r="C378" s="256"/>
      <c r="D378" s="14">
        <v>2900</v>
      </c>
      <c r="E378" s="14">
        <v>3070</v>
      </c>
      <c r="F378" s="236">
        <v>170</v>
      </c>
      <c r="G378" s="234"/>
      <c r="H378" s="2"/>
      <c r="I378" s="2"/>
      <c r="J378" s="2"/>
      <c r="K378" s="2"/>
      <c r="L378" s="2"/>
    </row>
    <row r="379" spans="1:12" x14ac:dyDescent="0.3">
      <c r="A379" s="2"/>
      <c r="B379" s="255" t="s">
        <v>335</v>
      </c>
      <c r="C379" s="256"/>
      <c r="D379" s="14">
        <v>16200</v>
      </c>
      <c r="E379" s="14">
        <v>20082</v>
      </c>
      <c r="F379" s="236">
        <v>3882</v>
      </c>
      <c r="G379" s="234"/>
      <c r="H379" s="2"/>
      <c r="I379" s="2"/>
      <c r="J379" s="2"/>
      <c r="K379" s="2"/>
      <c r="L379" s="2"/>
    </row>
    <row r="380" spans="1:12" ht="15" thickBot="1" x14ac:dyDescent="0.35">
      <c r="A380" s="2"/>
      <c r="B380" s="257" t="s">
        <v>327</v>
      </c>
      <c r="C380" s="258"/>
      <c r="D380" s="15">
        <v>1670</v>
      </c>
      <c r="E380" s="15">
        <v>1814</v>
      </c>
      <c r="F380" s="237">
        <v>144</v>
      </c>
      <c r="G380" s="234"/>
      <c r="H380" s="2"/>
      <c r="I380" s="2"/>
      <c r="J380" s="2"/>
      <c r="K380" s="2"/>
      <c r="L380" s="2"/>
    </row>
    <row r="381" spans="1:12" ht="18.600000000000001" thickTop="1" thickBot="1" x14ac:dyDescent="0.35">
      <c r="A381" s="2"/>
      <c r="B381" s="259" t="s">
        <v>336</v>
      </c>
      <c r="C381" s="260"/>
      <c r="D381" s="94">
        <v>20770</v>
      </c>
      <c r="E381" s="94">
        <v>24966</v>
      </c>
      <c r="F381" s="226">
        <f>SUM(F378:F380)</f>
        <v>4196</v>
      </c>
      <c r="G381" s="232"/>
      <c r="H381" s="2"/>
      <c r="I381" s="2"/>
      <c r="J381" s="2"/>
      <c r="K381" s="2"/>
      <c r="L381" s="2"/>
    </row>
    <row r="382" spans="1:12" ht="15" thickTop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x14ac:dyDescent="0.3">
      <c r="A383" s="251" t="s">
        <v>337</v>
      </c>
      <c r="B383" s="251"/>
      <c r="C383" s="251"/>
      <c r="D383" s="2"/>
      <c r="E383" s="2"/>
      <c r="F383" s="2"/>
      <c r="G383" s="2"/>
      <c r="H383" s="2"/>
      <c r="I383" s="2"/>
      <c r="J383" s="2"/>
      <c r="K383" s="2"/>
      <c r="L383" s="2"/>
    </row>
    <row r="384" spans="1:12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.6" x14ac:dyDescent="0.3">
      <c r="A385" s="252" t="s">
        <v>388</v>
      </c>
      <c r="B385" s="252"/>
      <c r="C385" s="252"/>
      <c r="D385" s="252"/>
      <c r="E385" s="252"/>
      <c r="F385" s="2"/>
      <c r="G385" s="2"/>
      <c r="H385" s="2"/>
      <c r="I385" s="2"/>
      <c r="J385" s="2"/>
      <c r="K385" s="2"/>
      <c r="L385" s="2"/>
    </row>
    <row r="386" spans="1:12" x14ac:dyDescent="0.3">
      <c r="A386" s="2"/>
      <c r="B386" s="2"/>
      <c r="C386" s="2"/>
      <c r="D386" s="2"/>
      <c r="E386" s="75"/>
      <c r="F386" s="2"/>
      <c r="G386" s="2"/>
      <c r="H386" s="2"/>
      <c r="I386" s="2"/>
      <c r="J386" s="2"/>
      <c r="K386" s="2"/>
      <c r="L386" s="2"/>
    </row>
    <row r="387" spans="1:12" x14ac:dyDescent="0.3">
      <c r="A387" s="261" t="s">
        <v>338</v>
      </c>
      <c r="B387" s="261"/>
      <c r="C387" s="261"/>
      <c r="D387" s="2"/>
      <c r="E387" s="2"/>
      <c r="F387" s="2"/>
      <c r="G387" s="2"/>
      <c r="H387" s="2"/>
      <c r="I387" s="2"/>
      <c r="J387" s="2"/>
      <c r="K387" s="2"/>
      <c r="L387" s="2"/>
    </row>
    <row r="388" spans="1:12" x14ac:dyDescent="0.3">
      <c r="A388" s="251" t="s">
        <v>339</v>
      </c>
      <c r="B388" s="251"/>
      <c r="C388" s="251"/>
      <c r="D388" s="251"/>
      <c r="E388" s="251"/>
      <c r="F388" s="251"/>
      <c r="G388" s="251"/>
      <c r="H388" s="2"/>
      <c r="I388" s="2"/>
      <c r="J388" s="2"/>
      <c r="K388" s="2"/>
      <c r="L388" s="2"/>
    </row>
    <row r="389" spans="1:12" x14ac:dyDescent="0.3">
      <c r="A389" s="251" t="s">
        <v>340</v>
      </c>
      <c r="B389" s="251"/>
      <c r="C389" s="251"/>
      <c r="D389" s="251"/>
      <c r="E389" s="251"/>
      <c r="F389" s="251"/>
      <c r="G389" s="251"/>
      <c r="H389" s="2"/>
      <c r="I389" s="2"/>
      <c r="J389" s="2"/>
      <c r="K389" s="2"/>
      <c r="L389" s="2"/>
    </row>
    <row r="390" spans="1:12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.6" x14ac:dyDescent="0.3">
      <c r="A391" s="252" t="s">
        <v>354</v>
      </c>
      <c r="B391" s="252"/>
      <c r="C391" s="252"/>
      <c r="D391" s="252"/>
      <c r="E391" s="252"/>
      <c r="F391" s="2"/>
      <c r="G391" s="2"/>
      <c r="H391" s="2"/>
      <c r="I391" s="2"/>
      <c r="J391" s="2"/>
      <c r="K391" s="2"/>
      <c r="L391" s="2"/>
    </row>
    <row r="392" spans="1:12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8" customHeight="1" x14ac:dyDescent="0.3">
      <c r="A393" s="251" t="s">
        <v>341</v>
      </c>
      <c r="B393" s="251"/>
      <c r="C393" s="251"/>
      <c r="D393" s="251"/>
      <c r="E393" s="251"/>
      <c r="F393" s="251"/>
      <c r="G393" s="251"/>
      <c r="H393" s="2"/>
      <c r="I393" s="2"/>
      <c r="J393" s="2"/>
      <c r="K393" s="2"/>
      <c r="L393" s="2"/>
    </row>
    <row r="394" spans="1:12" ht="51.6" customHeight="1" x14ac:dyDescent="0.3">
      <c r="A394" s="253" t="s">
        <v>381</v>
      </c>
      <c r="B394" s="253"/>
      <c r="C394" s="253"/>
      <c r="D394" s="253"/>
      <c r="E394" s="253"/>
      <c r="F394" s="253"/>
      <c r="G394" s="253"/>
      <c r="H394" s="4"/>
      <c r="I394" s="4"/>
      <c r="J394" s="2"/>
      <c r="K394" s="2"/>
      <c r="L394" s="2"/>
    </row>
    <row r="395" spans="1:12" s="1" customFormat="1" ht="13.95" customHeight="1" x14ac:dyDescent="0.3">
      <c r="A395" s="253"/>
      <c r="B395" s="262"/>
      <c r="C395" s="262"/>
      <c r="D395" s="262"/>
      <c r="E395" s="262"/>
      <c r="F395" s="262"/>
      <c r="G395" s="262"/>
      <c r="H395" s="239"/>
      <c r="I395" s="239"/>
      <c r="J395" s="2"/>
      <c r="K395" s="2"/>
      <c r="L395" s="2"/>
    </row>
    <row r="396" spans="1:12" s="1" customFormat="1" ht="30.6" customHeight="1" x14ac:dyDescent="0.3">
      <c r="A396" s="253" t="s">
        <v>380</v>
      </c>
      <c r="B396" s="262"/>
      <c r="C396" s="262"/>
      <c r="D396" s="262"/>
      <c r="E396" s="262"/>
      <c r="F396" s="262"/>
      <c r="G396" s="262"/>
      <c r="H396" s="239"/>
      <c r="I396" s="239"/>
      <c r="J396" s="2"/>
      <c r="K396" s="2"/>
      <c r="L396" s="2"/>
    </row>
    <row r="397" spans="1:12" x14ac:dyDescent="0.3">
      <c r="A397" s="254" t="s">
        <v>392</v>
      </c>
      <c r="B397" s="254"/>
      <c r="C397" s="254"/>
      <c r="D397" s="254"/>
      <c r="E397" s="254"/>
      <c r="F397" s="254"/>
      <c r="G397" s="254"/>
      <c r="H397" s="2"/>
      <c r="I397" s="2"/>
      <c r="J397" s="2"/>
      <c r="K397" s="2"/>
      <c r="L397" s="2"/>
    </row>
    <row r="398" spans="1:12" x14ac:dyDescent="0.3">
      <c r="A398" s="254"/>
      <c r="B398" s="254"/>
      <c r="C398" s="254"/>
      <c r="D398" s="254"/>
      <c r="E398" s="254"/>
      <c r="F398" s="254"/>
      <c r="G398" s="254"/>
      <c r="H398" s="2"/>
      <c r="I398" s="2"/>
      <c r="J398" s="2"/>
      <c r="K398" s="2"/>
      <c r="L398" s="2"/>
    </row>
    <row r="399" spans="1:12" s="1" customFormat="1" ht="17.399999999999999" x14ac:dyDescent="0.3">
      <c r="A399" s="249"/>
      <c r="B399" s="249"/>
      <c r="C399" s="249"/>
      <c r="D399" s="249"/>
      <c r="E399" s="249"/>
      <c r="F399" s="249"/>
      <c r="G399" s="249"/>
      <c r="H399" s="2"/>
      <c r="I399" s="2"/>
      <c r="J399" s="2"/>
      <c r="K399" s="2"/>
      <c r="L399" s="2"/>
    </row>
    <row r="400" spans="1:12" s="1" customFormat="1" ht="34.200000000000003" customHeight="1" x14ac:dyDescent="0.3">
      <c r="A400" s="263" t="s">
        <v>393</v>
      </c>
      <c r="B400" s="264"/>
      <c r="C400" s="264"/>
      <c r="D400" s="264"/>
      <c r="E400" s="264"/>
      <c r="F400" s="249"/>
      <c r="G400" s="249"/>
      <c r="H400" s="2"/>
      <c r="I400" s="2"/>
      <c r="J400" s="2"/>
      <c r="K400" s="2"/>
      <c r="L400" s="2"/>
    </row>
    <row r="401" spans="1:12" s="1" customFormat="1" ht="17.399999999999999" x14ac:dyDescent="0.3">
      <c r="A401" s="263" t="s">
        <v>386</v>
      </c>
      <c r="B401" s="264"/>
      <c r="C401" s="264"/>
      <c r="D401" s="264"/>
      <c r="E401" s="264"/>
      <c r="F401" s="249"/>
      <c r="G401" s="249" t="s">
        <v>387</v>
      </c>
      <c r="H401" s="2"/>
      <c r="I401" s="2"/>
      <c r="J401" s="2"/>
      <c r="K401" s="2"/>
      <c r="L401" s="2"/>
    </row>
    <row r="402" spans="1:12" x14ac:dyDescent="0.3">
      <c r="A402" s="1"/>
      <c r="B402" s="1"/>
      <c r="C402" s="1"/>
      <c r="D402" s="1"/>
      <c r="E402" s="1"/>
      <c r="F402" s="1"/>
      <c r="G402" s="1" t="s">
        <v>342</v>
      </c>
      <c r="H402" s="1"/>
      <c r="I402" s="1"/>
      <c r="J402" s="2"/>
      <c r="K402" s="2"/>
      <c r="L402" s="2"/>
    </row>
    <row r="403" spans="1:12" ht="20.399999999999999" customHeight="1" x14ac:dyDescent="0.3">
      <c r="A403" s="1"/>
      <c r="B403" s="1"/>
      <c r="C403" s="1"/>
      <c r="D403" s="1"/>
      <c r="E403" s="1"/>
      <c r="F403" s="1"/>
      <c r="G403" s="1" t="s">
        <v>343</v>
      </c>
      <c r="H403" s="1"/>
      <c r="I403" s="1"/>
      <c r="J403" s="1"/>
      <c r="K403" s="1"/>
      <c r="L403" s="1"/>
    </row>
    <row r="406" spans="1:12" ht="18" x14ac:dyDescent="0.35">
      <c r="A406" s="250"/>
      <c r="B406" s="250"/>
      <c r="C406" s="250"/>
      <c r="D406" s="250"/>
      <c r="E406" s="250"/>
      <c r="F406" s="250"/>
      <c r="G406" s="250"/>
      <c r="H406" s="1"/>
      <c r="I406" s="1"/>
      <c r="J406" s="1"/>
      <c r="K406" s="1"/>
      <c r="L406" s="1"/>
    </row>
    <row r="407" spans="1:12" ht="18" x14ac:dyDescent="0.35">
      <c r="A407" s="78"/>
      <c r="B407" s="78"/>
      <c r="C407" s="78"/>
      <c r="D407" s="1"/>
      <c r="E407" s="1"/>
      <c r="F407" s="1"/>
      <c r="G407" s="1"/>
      <c r="H407" s="1"/>
      <c r="I407" s="1"/>
      <c r="J407" s="1"/>
      <c r="K407" s="1"/>
      <c r="L407" s="1"/>
    </row>
  </sheetData>
  <mergeCells count="206">
    <mergeCell ref="A215:E215"/>
    <mergeCell ref="A150:C150"/>
    <mergeCell ref="B242:G242"/>
    <mergeCell ref="A241:G241"/>
    <mergeCell ref="A240:G240"/>
    <mergeCell ref="A239:D239"/>
    <mergeCell ref="A238:G238"/>
    <mergeCell ref="A237:G237"/>
    <mergeCell ref="A220:G220"/>
    <mergeCell ref="A219:G219"/>
    <mergeCell ref="A217:G217"/>
    <mergeCell ref="A180:C180"/>
    <mergeCell ref="A182:C182"/>
    <mergeCell ref="A184:C184"/>
    <mergeCell ref="A185:C185"/>
    <mergeCell ref="A186:C186"/>
    <mergeCell ref="A196:C196"/>
    <mergeCell ref="A227:G227"/>
    <mergeCell ref="A228:G228"/>
    <mergeCell ref="A229:C229"/>
    <mergeCell ref="A233:D233"/>
    <mergeCell ref="B235:G235"/>
    <mergeCell ref="A236:G236"/>
    <mergeCell ref="A221:G221"/>
    <mergeCell ref="A8:C8"/>
    <mergeCell ref="A9:G9"/>
    <mergeCell ref="A10:G10"/>
    <mergeCell ref="A11:G11"/>
    <mergeCell ref="A12:G12"/>
    <mergeCell ref="A14:G14"/>
    <mergeCell ref="A1:E1"/>
    <mergeCell ref="A4:G4"/>
    <mergeCell ref="A5:G5"/>
    <mergeCell ref="A6:G6"/>
    <mergeCell ref="A7:G7"/>
    <mergeCell ref="A3:E3"/>
    <mergeCell ref="A22:G22"/>
    <mergeCell ref="A24:G24"/>
    <mergeCell ref="A25:G25"/>
    <mergeCell ref="A26:G26"/>
    <mergeCell ref="A27:G27"/>
    <mergeCell ref="A28:D28"/>
    <mergeCell ref="A15:G15"/>
    <mergeCell ref="A16:G16"/>
    <mergeCell ref="A17:C17"/>
    <mergeCell ref="A19:G19"/>
    <mergeCell ref="A20:C20"/>
    <mergeCell ref="A21:G21"/>
    <mergeCell ref="A39:C39"/>
    <mergeCell ref="A40:C40"/>
    <mergeCell ref="A42:C42"/>
    <mergeCell ref="A43:C43"/>
    <mergeCell ref="A47:C47"/>
    <mergeCell ref="A59:C59"/>
    <mergeCell ref="A30:C30"/>
    <mergeCell ref="A33:B33"/>
    <mergeCell ref="A34:B34"/>
    <mergeCell ref="A37:C37"/>
    <mergeCell ref="A32:B32"/>
    <mergeCell ref="A35:B35"/>
    <mergeCell ref="A36:B36"/>
    <mergeCell ref="A98:C98"/>
    <mergeCell ref="A101:C101"/>
    <mergeCell ref="A104:C104"/>
    <mergeCell ref="A105:C105"/>
    <mergeCell ref="A108:C108"/>
    <mergeCell ref="A142:C142"/>
    <mergeCell ref="A60:C60"/>
    <mergeCell ref="A73:C73"/>
    <mergeCell ref="A76:C76"/>
    <mergeCell ref="A81:C81"/>
    <mergeCell ref="A96:C96"/>
    <mergeCell ref="A72:C72"/>
    <mergeCell ref="A143:C143"/>
    <mergeCell ref="A145:C145"/>
    <mergeCell ref="A147:C147"/>
    <mergeCell ref="A149:C149"/>
    <mergeCell ref="A151:C151"/>
    <mergeCell ref="A169:C169"/>
    <mergeCell ref="A209:C209"/>
    <mergeCell ref="A201:C201"/>
    <mergeCell ref="A204:C204"/>
    <mergeCell ref="A205:C205"/>
    <mergeCell ref="A206:C206"/>
    <mergeCell ref="A207:C207"/>
    <mergeCell ref="A208:C208"/>
    <mergeCell ref="A222:G222"/>
    <mergeCell ref="A223:G223"/>
    <mergeCell ref="A224:G224"/>
    <mergeCell ref="A225:G225"/>
    <mergeCell ref="A226:G226"/>
    <mergeCell ref="A244:C244"/>
    <mergeCell ref="B245:C245"/>
    <mergeCell ref="B246:C246"/>
    <mergeCell ref="B255:C255"/>
    <mergeCell ref="D244:E244"/>
    <mergeCell ref="B256:C256"/>
    <mergeCell ref="B258:C258"/>
    <mergeCell ref="B251:C251"/>
    <mergeCell ref="A252:C252"/>
    <mergeCell ref="B253:C253"/>
    <mergeCell ref="B254:C254"/>
    <mergeCell ref="B247:C247"/>
    <mergeCell ref="B248:C248"/>
    <mergeCell ref="B250:C250"/>
    <mergeCell ref="A264:G264"/>
    <mergeCell ref="A265:G265"/>
    <mergeCell ref="A267:C267"/>
    <mergeCell ref="B268:C268"/>
    <mergeCell ref="B269:C269"/>
    <mergeCell ref="B270:C270"/>
    <mergeCell ref="A260:C260"/>
    <mergeCell ref="B261:C261"/>
    <mergeCell ref="B262:C262"/>
    <mergeCell ref="B280:G280"/>
    <mergeCell ref="A281:G281"/>
    <mergeCell ref="A282:G282"/>
    <mergeCell ref="A283:G283"/>
    <mergeCell ref="A284:G284"/>
    <mergeCell ref="A285:G285"/>
    <mergeCell ref="B271:C271"/>
    <mergeCell ref="A273:E273"/>
    <mergeCell ref="B275:G275"/>
    <mergeCell ref="A276:G276"/>
    <mergeCell ref="A277:G277"/>
    <mergeCell ref="A279:F279"/>
    <mergeCell ref="A293:D293"/>
    <mergeCell ref="B294:C294"/>
    <mergeCell ref="B295:C295"/>
    <mergeCell ref="B297:E297"/>
    <mergeCell ref="A299:E299"/>
    <mergeCell ref="A301:G301"/>
    <mergeCell ref="A287:G287"/>
    <mergeCell ref="A288:C288"/>
    <mergeCell ref="A290:C290"/>
    <mergeCell ref="A291:C291"/>
    <mergeCell ref="A292:G292"/>
    <mergeCell ref="A289:D289"/>
    <mergeCell ref="A309:G309"/>
    <mergeCell ref="A313:C313"/>
    <mergeCell ref="A314:D314"/>
    <mergeCell ref="A315:G315"/>
    <mergeCell ref="A317:F317"/>
    <mergeCell ref="A318:C318"/>
    <mergeCell ref="A302:G302"/>
    <mergeCell ref="A304:D304"/>
    <mergeCell ref="A305:C305"/>
    <mergeCell ref="A306:C306"/>
    <mergeCell ref="A307:C307"/>
    <mergeCell ref="A308:G308"/>
    <mergeCell ref="A311:C311"/>
    <mergeCell ref="A325:G325"/>
    <mergeCell ref="A326:G326"/>
    <mergeCell ref="A327:G327"/>
    <mergeCell ref="A329:C329"/>
    <mergeCell ref="A330:G330"/>
    <mergeCell ref="A331:G331"/>
    <mergeCell ref="A319:G319"/>
    <mergeCell ref="A320:G320"/>
    <mergeCell ref="A321:G321"/>
    <mergeCell ref="A322:C322"/>
    <mergeCell ref="B323:G323"/>
    <mergeCell ref="A324:G324"/>
    <mergeCell ref="A337:G337"/>
    <mergeCell ref="A338:G338"/>
    <mergeCell ref="A339:G339"/>
    <mergeCell ref="B342:C342"/>
    <mergeCell ref="A343:G343"/>
    <mergeCell ref="A333:C333"/>
    <mergeCell ref="B334:G334"/>
    <mergeCell ref="A335:G335"/>
    <mergeCell ref="A336:D336"/>
    <mergeCell ref="A340:D340"/>
    <mergeCell ref="A353:G353"/>
    <mergeCell ref="A354:D354"/>
    <mergeCell ref="A356:F356"/>
    <mergeCell ref="B358:C358"/>
    <mergeCell ref="B378:C378"/>
    <mergeCell ref="A345:I345"/>
    <mergeCell ref="A346:H346"/>
    <mergeCell ref="A347:G347"/>
    <mergeCell ref="A348:C348"/>
    <mergeCell ref="A351:D351"/>
    <mergeCell ref="A352:G352"/>
    <mergeCell ref="A368:E368"/>
    <mergeCell ref="B371:C371"/>
    <mergeCell ref="A370:C370"/>
    <mergeCell ref="B373:C373"/>
    <mergeCell ref="B372:C372"/>
    <mergeCell ref="A406:G406"/>
    <mergeCell ref="A388:G388"/>
    <mergeCell ref="A389:G389"/>
    <mergeCell ref="A391:E391"/>
    <mergeCell ref="A393:G393"/>
    <mergeCell ref="A394:G394"/>
    <mergeCell ref="A397:G398"/>
    <mergeCell ref="B379:C379"/>
    <mergeCell ref="B380:C380"/>
    <mergeCell ref="B381:C381"/>
    <mergeCell ref="A383:C383"/>
    <mergeCell ref="A385:E385"/>
    <mergeCell ref="A387:C387"/>
    <mergeCell ref="A395:G395"/>
    <mergeCell ref="A396:G396"/>
    <mergeCell ref="A400:E400"/>
    <mergeCell ref="A401:E40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7" manualBreakCount="7">
    <brk id="36" max="6" man="1"/>
    <brk id="107" max="6" man="1"/>
    <brk id="141" max="6" man="1"/>
    <brk id="316" max="6" man="1"/>
    <brk id="354" max="6" man="1"/>
    <brk id="383" max="6" man="1"/>
    <brk id="40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Návrh na I. ZMENU </vt:lpstr>
      <vt:lpstr>Hárok2</vt:lpstr>
      <vt:lpstr>Hárok3</vt:lpstr>
      <vt:lpstr>'Návrh na I. ZMENU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Skornikova</dc:creator>
  <cp:lastModifiedBy>Skornikova</cp:lastModifiedBy>
  <cp:lastPrinted>2011-11-29T13:27:37Z</cp:lastPrinted>
  <dcterms:created xsi:type="dcterms:W3CDTF">2011-11-22T13:54:11Z</dcterms:created>
  <dcterms:modified xsi:type="dcterms:W3CDTF">2011-11-29T13:32:58Z</dcterms:modified>
</cp:coreProperties>
</file>